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geofo\OneDrive\Southern Division\nat appts\"/>
    </mc:Choice>
  </mc:AlternateContent>
  <xr:revisionPtr revIDLastSave="0" documentId="8_{51AA6352-4937-4345-B0C8-48E89432B7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 Fillable Form 22mar22" sheetId="9" r:id="rId1"/>
  </sheets>
  <definedNames>
    <definedName name="Certification">#REF!</definedName>
    <definedName name="Certification1">#REF!</definedName>
    <definedName name="Clinics">#REF!</definedName>
    <definedName name="Clinics1">#REF!</definedName>
    <definedName name="DPoints">#REF!</definedName>
    <definedName name="Indirect">#REF!</definedName>
    <definedName name="Indirect1">#REF!</definedName>
    <definedName name="PCat1">#REF!</definedName>
    <definedName name="PCat2">#REF!</definedName>
    <definedName name="PCat3">#REF!</definedName>
    <definedName name="PCat4">#REF!</definedName>
    <definedName name="PCat5">#REF!</definedName>
    <definedName name="PCat6">#REF!</definedName>
    <definedName name="PCat7">#REF!</definedName>
    <definedName name="PCat8">#REF!</definedName>
    <definedName name="PCateg1">#REF!</definedName>
    <definedName name="PCateg2">#REF!</definedName>
    <definedName name="PCateg3">#REF!</definedName>
    <definedName name="PCateg4">#REF!</definedName>
    <definedName name="PCateg5">#REF!</definedName>
    <definedName name="PCateg6">#REF!</definedName>
    <definedName name="PCateg7">#REF!</definedName>
    <definedName name="PCateg8">#REF!</definedName>
    <definedName name="Points">#REF!</definedName>
    <definedName name="PPoints">#REF!</definedName>
    <definedName name="RCat1">#REF!</definedName>
    <definedName name="RCat2">#REF!</definedName>
    <definedName name="RCat3">#REF!</definedName>
    <definedName name="RCat4">#REF!</definedName>
    <definedName name="RCat5">#REF!</definedName>
    <definedName name="RCat6">#REF!</definedName>
    <definedName name="RCat7">#REF!</definedName>
    <definedName name="RCat8">#REF!</definedName>
    <definedName name="RCateg1">#REF!</definedName>
    <definedName name="RCateg2">#REF!</definedName>
    <definedName name="RCateg3">#REF!</definedName>
    <definedName name="RCateg4">#REF!</definedName>
    <definedName name="RCateg5">#REF!</definedName>
    <definedName name="RCateg6">#REF!</definedName>
    <definedName name="RCateg7">#REF!</definedName>
    <definedName name="RCateg8">#REF!</definedName>
    <definedName name="RPoints">#REF!</definedName>
    <definedName name="Seasonal">#REF!</definedName>
    <definedName name="Seasonal1">#REF!</definedName>
    <definedName name="Supervise">#REF!</definedName>
    <definedName name="Supervise1">#REF!</definedName>
    <definedName name="Time">#REF!</definedName>
    <definedName name="Time1">#REF!</definedName>
    <definedName name="Travel">#REF!</definedName>
    <definedName name="Travel1">#REF!</definedName>
    <definedName name="Zoom">#REF!</definedName>
    <definedName name="Zoom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4" i="9" l="1"/>
  <c r="F115" i="9"/>
  <c r="F116" i="9"/>
  <c r="F21" i="9" s="1"/>
  <c r="F117" i="9"/>
  <c r="F118" i="9"/>
  <c r="F119" i="9"/>
  <c r="F120" i="9"/>
  <c r="F22" i="9" s="1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5" i="9"/>
  <c r="F156" i="9"/>
  <c r="F157" i="9"/>
  <c r="F158" i="9"/>
  <c r="F159" i="9"/>
  <c r="F160" i="9"/>
  <c r="F161" i="9"/>
  <c r="F162" i="9"/>
  <c r="F163" i="9"/>
  <c r="F164" i="9"/>
  <c r="F83" i="9"/>
  <c r="F113" i="9"/>
  <c r="F112" i="9"/>
  <c r="F111" i="9"/>
  <c r="F110" i="9"/>
  <c r="F108" i="9"/>
  <c r="F107" i="9"/>
  <c r="F106" i="9"/>
  <c r="F105" i="9"/>
  <c r="F104" i="9"/>
  <c r="F103" i="9"/>
  <c r="F100" i="9"/>
  <c r="F18" i="9" s="1"/>
  <c r="F99" i="9"/>
  <c r="F17" i="9" s="1"/>
  <c r="F97" i="9"/>
  <c r="F96" i="9"/>
  <c r="F95" i="9"/>
  <c r="F94" i="9"/>
  <c r="F92" i="9"/>
  <c r="F91" i="9"/>
  <c r="F90" i="9"/>
  <c r="F89" i="9"/>
  <c r="F88" i="9"/>
  <c r="F87" i="9"/>
  <c r="F86" i="9"/>
  <c r="F85" i="9"/>
  <c r="F84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7" i="9"/>
  <c r="F46" i="9"/>
  <c r="F45" i="9"/>
  <c r="F44" i="9"/>
  <c r="F43" i="9"/>
  <c r="F41" i="9"/>
  <c r="F40" i="9"/>
  <c r="F39" i="9"/>
  <c r="F38" i="9"/>
  <c r="F37" i="9"/>
  <c r="F36" i="9"/>
  <c r="F35" i="9"/>
  <c r="F34" i="9"/>
  <c r="F33" i="9"/>
  <c r="F32" i="9"/>
  <c r="F20" i="9" l="1"/>
  <c r="F23" i="9"/>
  <c r="F13" i="9"/>
  <c r="F15" i="9"/>
  <c r="F14" i="9"/>
  <c r="F12" i="9"/>
  <c r="H23" i="9" l="1"/>
  <c r="H20" i="9"/>
  <c r="H13" i="9"/>
  <c r="H16" i="9"/>
  <c r="F25" i="9"/>
</calcChain>
</file>

<file path=xl/sharedStrings.xml><?xml version="1.0" encoding="utf-8"?>
<sst xmlns="http://schemas.openxmlformats.org/spreadsheetml/2006/main" count="534" uniqueCount="187">
  <si>
    <t>Position</t>
  </si>
  <si>
    <t>Points</t>
  </si>
  <si>
    <t>Notations</t>
  </si>
  <si>
    <t>Division Director</t>
  </si>
  <si>
    <t>Division Director - Past</t>
  </si>
  <si>
    <t>Division Director Assistant - Admin</t>
  </si>
  <si>
    <t>Division Director Assistant - Skills</t>
  </si>
  <si>
    <t>Division Director Assistant - Regions</t>
  </si>
  <si>
    <t>Treasurer / Registrar</t>
  </si>
  <si>
    <t>Treasurer / Registrar - Assistant</t>
  </si>
  <si>
    <t>Secretary</t>
  </si>
  <si>
    <t>Professional Director</t>
  </si>
  <si>
    <t>Professional Director - Assistant</t>
  </si>
  <si>
    <t>Patrol Representative</t>
  </si>
  <si>
    <t>Region Director</t>
  </si>
  <si>
    <t>Region Director - Assistant</t>
  </si>
  <si>
    <t>Alumni Supervisor</t>
  </si>
  <si>
    <t>Archivist / Historian</t>
  </si>
  <si>
    <t>Avalanche Supervisor</t>
  </si>
  <si>
    <t>Awards Advisor</t>
  </si>
  <si>
    <t>Awards Advisor - Assistant</t>
  </si>
  <si>
    <t>Bike Supervisor</t>
  </si>
  <si>
    <t>Certified Supervisor</t>
  </si>
  <si>
    <t>Elections Supervisor</t>
  </si>
  <si>
    <t>Instructor Development Supervisor</t>
  </si>
  <si>
    <t>Host Supervisor</t>
  </si>
  <si>
    <t>Leadership Development Supervisor</t>
  </si>
  <si>
    <t>Legal Advisor</t>
  </si>
  <si>
    <t xml:space="preserve">Licensed Attorney  </t>
  </si>
  <si>
    <t>Legal Advisor - Assistant</t>
  </si>
  <si>
    <t xml:space="preserve">Licensed Attorney </t>
  </si>
  <si>
    <t>Legal Committee - Member</t>
  </si>
  <si>
    <t>One member per state</t>
  </si>
  <si>
    <t>Medical Supervisor</t>
  </si>
  <si>
    <t xml:space="preserve">Medical Doctor </t>
  </si>
  <si>
    <t>Meetings Supervisor</t>
  </si>
  <si>
    <t>MTR Supervisor</t>
  </si>
  <si>
    <t>Nordic Supervisor</t>
  </si>
  <si>
    <t>OEC Supervisor</t>
  </si>
  <si>
    <t>OEC Supervisor - Assistant</t>
  </si>
  <si>
    <t>OET Supervisor</t>
  </si>
  <si>
    <t>Outdoor Risk Management Supervisor</t>
  </si>
  <si>
    <t>Safety Team Coordinator</t>
  </si>
  <si>
    <t>Snow Sports Admin Director</t>
  </si>
  <si>
    <t>PSIA Level II or III</t>
  </si>
  <si>
    <t>Snow Sports Tech Director</t>
  </si>
  <si>
    <t>Southern Cross Editor</t>
  </si>
  <si>
    <t>Telecommunications Supervisor</t>
  </si>
  <si>
    <t>Web Supervisor</t>
  </si>
  <si>
    <t>Women's Program Supervisor</t>
  </si>
  <si>
    <t>Young Adult Program Supervisor</t>
  </si>
  <si>
    <t>May increase in the future</t>
  </si>
  <si>
    <t>Division Award Winner</t>
  </si>
  <si>
    <t>Merit Awards, Other Awards</t>
  </si>
  <si>
    <t>National Board Member</t>
  </si>
  <si>
    <t>National Committee Member</t>
  </si>
  <si>
    <t>National Program Director</t>
  </si>
  <si>
    <t>National Award Winner</t>
  </si>
  <si>
    <t>National Advisor</t>
  </si>
  <si>
    <t>Patrol Representative - Assistant</t>
  </si>
  <si>
    <t>Patrol Director</t>
  </si>
  <si>
    <t>Patrol Director - Assistant</t>
  </si>
  <si>
    <t>Patrol Officer</t>
  </si>
  <si>
    <t>Team Lead, Supervisor, Hill Lead</t>
  </si>
  <si>
    <t>Team Lead, Supervisor, Hill Lead - Assistant</t>
  </si>
  <si>
    <t>PSIA/AASI L-I Instructor</t>
  </si>
  <si>
    <t>Special Projects</t>
  </si>
  <si>
    <t>Web, Fund Raiser, Other</t>
  </si>
  <si>
    <t>Special Program Advisor</t>
  </si>
  <si>
    <t>YAP, Mtn Host, Other</t>
  </si>
  <si>
    <t>OET Administrator</t>
  </si>
  <si>
    <t>Senior Coordinator</t>
  </si>
  <si>
    <t>Safety / Awards / Alumni / Other</t>
  </si>
  <si>
    <t xml:space="preserve"> </t>
  </si>
  <si>
    <t>Years</t>
  </si>
  <si>
    <t>Calculated Points</t>
  </si>
  <si>
    <t>Patrol Level</t>
  </si>
  <si>
    <t>Secretary, Treasurer, Registrar, Legal Adv, Med Adv</t>
  </si>
  <si>
    <t>Certified Public Accountant</t>
  </si>
  <si>
    <t>Voting member of Division Board of Directors
Other National Level Duties</t>
  </si>
  <si>
    <t>Nominee Member ID #</t>
  </si>
  <si>
    <t>Sponsor Member ID #</t>
  </si>
  <si>
    <t xml:space="preserve"> Division Level</t>
  </si>
  <si>
    <t>National Level</t>
  </si>
  <si>
    <t>Not Member of Board of Directors</t>
  </si>
  <si>
    <t>Member of Board of Directors</t>
  </si>
  <si>
    <t>Total</t>
  </si>
  <si>
    <t>Level</t>
  </si>
  <si>
    <t>Patrol</t>
  </si>
  <si>
    <t>Region</t>
  </si>
  <si>
    <t>Division</t>
  </si>
  <si>
    <t>National</t>
  </si>
  <si>
    <t>Unit</t>
  </si>
  <si>
    <t>Quantity</t>
  </si>
  <si>
    <t>Instructor in National Ski Patrol Education Program</t>
  </si>
  <si>
    <t>Nordic/Backcountry</t>
  </si>
  <si>
    <t>Mountain Travel and Rescue (MTR)</t>
  </si>
  <si>
    <t>Avalanche</t>
  </si>
  <si>
    <t>Outdoor Emergency Care (OEC)</t>
  </si>
  <si>
    <t>Outdoor Emergency Transportation (OET)</t>
  </si>
  <si>
    <t>Instructor in Non-NSP Education Program</t>
  </si>
  <si>
    <t>PSIA/AASI Level-I Instructor</t>
  </si>
  <si>
    <t>PSIA/AASI Level-II Instructor</t>
  </si>
  <si>
    <t>PSIA/AASI Level-III Instructor</t>
  </si>
  <si>
    <t>X</t>
  </si>
  <si>
    <t>Instructor Activity</t>
  </si>
  <si>
    <t>Evaluator</t>
  </si>
  <si>
    <t>Instructor Trainer (IT)</t>
  </si>
  <si>
    <t>Outdoor Emergency Care (OEC) Administrator</t>
  </si>
  <si>
    <t>Instructor Development(ID) Administrator</t>
  </si>
  <si>
    <t xml:space="preserve"> Region Level - Positions</t>
  </si>
  <si>
    <t>Avalanche Instructor</t>
  </si>
  <si>
    <t>Mountain Travel and Rescue (MTR) Instructor</t>
  </si>
  <si>
    <t>Nordic/Backcountry Instructor</t>
  </si>
  <si>
    <t>Outdoor Emergency Care (OEC) Instructor</t>
  </si>
  <si>
    <t>Outdoor Emergency Transportation (OET) Instructor</t>
  </si>
  <si>
    <t>Leadership Development Instructor</t>
  </si>
  <si>
    <t>Education Delivery</t>
  </si>
  <si>
    <t>Award</t>
  </si>
  <si>
    <t>Awards</t>
  </si>
  <si>
    <t>As recorded as assisting instructor on the course closure form.</t>
  </si>
  <si>
    <t>Positions - At Patrol Level</t>
  </si>
  <si>
    <t>Positions - At Region Level</t>
  </si>
  <si>
    <t>Positions - At Division Level</t>
  </si>
  <si>
    <t>Positions - At National Level</t>
  </si>
  <si>
    <t>Appointment</t>
  </si>
  <si>
    <t xml:space="preserve">Achieve and maintain instructor status.  Requires teaching in discipline and continuing education specific to each program.  
A one time point allotment for each instructor appointment.  </t>
  </si>
  <si>
    <t>As recorded on course closure forms.</t>
  </si>
  <si>
    <t>Maintain membership and required continuing education requirements.  By the time a person gets to Level III PSIA/AASI they can claim 5 points total.  Level 1 (1 point) + Level II (2 Points) + Level 3 (2 Points) = 5 Points.</t>
  </si>
  <si>
    <t>PSIA/AASI L-II/L-III - Instructor</t>
  </si>
  <si>
    <t>PSIA/ASSI L-II/ L-III Clinic Leader</t>
  </si>
  <si>
    <t>Serve as Evaluator for Patrol Basic Evaluations for OEC and OET events.</t>
  </si>
  <si>
    <t>Serve as Evaluator for OET or OEC Program Courses at the Region Level (Senior OEC and OET Evaluation)</t>
  </si>
  <si>
    <t>Serve as Evaluator for  Division Level (Certified Modules Evaluation)</t>
  </si>
  <si>
    <t>Regional Level Registered Course / Clinic.  Instructor participation recorded on course closure form</t>
  </si>
  <si>
    <t>Division Level Registered Course / Clinic including events at The Fall Conference.  Instructor participation recorded on course closure form</t>
  </si>
  <si>
    <t>Instructor Activity = At Patrol Level</t>
  </si>
  <si>
    <t>Instructor Activity = At Region Level</t>
  </si>
  <si>
    <t>Instructor Activity = At Division Level</t>
  </si>
  <si>
    <t>Instructor Activity = At  National Level</t>
  </si>
  <si>
    <t>OEC -
Instructor of Record (IOR)</t>
  </si>
  <si>
    <t>OET - Instructor of Record (IOR)</t>
  </si>
  <si>
    <t>Toboggan Refresher</t>
  </si>
  <si>
    <t>Class
Challenge
Refresher</t>
  </si>
  <si>
    <t>Course</t>
  </si>
  <si>
    <t xml:space="preserve">Course
</t>
  </si>
  <si>
    <t>Evaluation</t>
  </si>
  <si>
    <t>Course
or 
Refresher</t>
  </si>
  <si>
    <t xml:space="preserve">Course
or 
Clinic
</t>
  </si>
  <si>
    <t>Course
or
Clinic</t>
  </si>
  <si>
    <t>Course
Clinic
Refresher</t>
  </si>
  <si>
    <t>Instructor teaching for a course or clinic at a National event 
(e.g. Powderfall or similar)</t>
  </si>
  <si>
    <t>Register, serve as IOR, and close an OEC Class, Challenge Course, or Refresher - For a single course credit (points) may be claimed as IOR or Instructor but not both.</t>
  </si>
  <si>
    <t>Register, serve as IOR, and close any NSP registered course for a Single Patrol - For a single course credit (points) may be claimed as IOR or Instructor but not both.</t>
  </si>
  <si>
    <t>Register, serve as IOR and, close any NSP registered course/clinic for a the Division.  Includes Fall Conference Events.   - For a single course credit (points) may be claimed as IOR or Instructor but not both.</t>
  </si>
  <si>
    <t>OET Supervisor - Assistant</t>
  </si>
  <si>
    <t>Points Summary</t>
  </si>
  <si>
    <r>
      <t xml:space="preserve">Instructor of Record (IOR)
</t>
    </r>
    <r>
      <rPr>
        <b/>
        <sz val="10"/>
        <color rgb="FF000000"/>
        <rFont val="Arial"/>
        <family val="2"/>
      </rPr>
      <t>ALL COURSES</t>
    </r>
    <r>
      <rPr>
        <sz val="10"/>
        <color rgb="FF000000"/>
        <rFont val="Arial"/>
        <family val="2"/>
      </rPr>
      <t xml:space="preserve"> other than OEC Classes, Challenge Classes, and Refreshers and OET Toboggan Refreshers (See above)</t>
    </r>
  </si>
  <si>
    <t>Sponsor National or LCA Number</t>
  </si>
  <si>
    <t>Points by Level Summary</t>
  </si>
  <si>
    <t>Awards - Division</t>
  </si>
  <si>
    <t>Awards - National</t>
  </si>
  <si>
    <t xml:space="preserve">Is a National Program but not tracked if done online NSP P&amp;P PDF Page 147.  </t>
  </si>
  <si>
    <t>Register, serve as IOR, and close an OET Toboggan Refresher (and whatever course covers toboggan training - OET Skills going forward) - Can  not also get credit for teaching same course</t>
  </si>
  <si>
    <t xml:space="preserve">Instructions:  Please enter the requested information in the gold shaded fields below.  The worksheet is locked and the Tab moves the cursor between fields. </t>
  </si>
  <si>
    <t>Nominee Name</t>
  </si>
  <si>
    <t>Sponsor Name</t>
  </si>
  <si>
    <t>Date Prepared</t>
  </si>
  <si>
    <t>Point Reviewer Name</t>
  </si>
  <si>
    <r>
      <t xml:space="preserve">Point Reviewer 
</t>
    </r>
    <r>
      <rPr>
        <sz val="10"/>
        <color rgb="FF000000"/>
        <rFont val="Arial"/>
        <family val="2"/>
      </rPr>
      <t>Division Director   
Assistant Division Director     
Region Director</t>
    </r>
  </si>
  <si>
    <t>Date</t>
  </si>
  <si>
    <t>Signature</t>
  </si>
  <si>
    <t>Patrol Representative or Patrol Director Name</t>
  </si>
  <si>
    <t>PR/PD Member ID #</t>
  </si>
  <si>
    <t>PSIA/AASI teaching only.  Cannot claim OET credit for same clinic.  At Patrol Level only.</t>
  </si>
  <si>
    <t>PSIA/AASI teaching only.  Cannot claim OET credit for same clinic.</t>
  </si>
  <si>
    <t>Includes OET Assistant - North and OET Assistant - South</t>
  </si>
  <si>
    <r>
      <t xml:space="preserve">Nominee Patroller Classification
</t>
    </r>
    <r>
      <rPr>
        <sz val="10"/>
        <color rgb="FF000000"/>
        <rFont val="Arial"/>
        <family val="2"/>
      </rPr>
      <t>Senior     Alpine Senior     Alpine Certified     
Nordic/Backcountry Senior     Nordic/Backcountry Master</t>
    </r>
  </si>
  <si>
    <r>
      <t xml:space="preserve">Instructions:  Please enter numbers (years, courses, appointments, etc.) in the gray shaded </t>
    </r>
    <r>
      <rPr>
        <b/>
        <u/>
        <sz val="14"/>
        <color rgb="FF000000"/>
        <rFont val="Arial"/>
        <family val="2"/>
      </rPr>
      <t>Quantity</t>
    </r>
    <r>
      <rPr>
        <sz val="14"/>
        <color rgb="FF000000"/>
        <rFont val="Arial"/>
        <family val="2"/>
      </rPr>
      <t xml:space="preserve"> column below.  Worksheet is divided into positions and education sections.  Notations are provided for clarification.  Points are tabulated at the top of the worksheet. </t>
    </r>
  </si>
  <si>
    <t>Patrol Board Member</t>
  </si>
  <si>
    <t>Instructor Development (ID)</t>
  </si>
  <si>
    <t>Cardiopulmonary Resuscitation (CPR) Instructor</t>
  </si>
  <si>
    <t xml:space="preserve">American Red Cross or American Heart Association or other qualified organization.  Maintain required curriculum updates. </t>
  </si>
  <si>
    <t>Register, serve as IOR, and close any NSP registered course/clinic for a Region (Senior Clinics/Evaluations) and Region MTR, Avalanche, Instructor Development, Skills Enhancement, TE Clinic, etc.) - For a single course credit (points) may be claimed as IOR or Instructor but not both.</t>
  </si>
  <si>
    <t>Instructor Development (ID) Instructor</t>
  </si>
  <si>
    <t>As recorded on CPR Course Registration and Closure submitted to certifying agency (AHA, ARC, etc.)</t>
  </si>
  <si>
    <t>Teaching CPR Refresher / Course at Fall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</si>
</sst>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sz val="20"/>
      <color rgb="FF000000"/>
      <name val="Arial"/>
      <family val="2"/>
    </font>
    <font>
      <b/>
      <u/>
      <sz val="14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5"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2" fillId="9" borderId="3" xfId="0" applyFont="1" applyFill="1" applyBorder="1" applyAlignment="1" applyProtection="1">
      <alignment vertical="center"/>
      <protection locked="0"/>
    </xf>
    <xf numFmtId="0" fontId="0" fillId="9" borderId="4" xfId="0" applyFill="1" applyBorder="1" applyAlignment="1" applyProtection="1">
      <alignment vertical="center"/>
      <protection locked="0"/>
    </xf>
    <xf numFmtId="0" fontId="0" fillId="9" borderId="3" xfId="0" applyFill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45" xfId="0" applyFont="1" applyFill="1" applyBorder="1" applyAlignment="1" applyProtection="1">
      <alignment horizontal="center" vertical="center" wrapText="1"/>
    </xf>
    <xf numFmtId="0" fontId="0" fillId="0" borderId="46" xfId="0" applyFont="1" applyFill="1" applyBorder="1" applyAlignment="1" applyProtection="1">
      <alignment horizontal="center" wrapText="1"/>
    </xf>
    <xf numFmtId="0" fontId="2" fillId="0" borderId="46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 applyProtection="1">
      <alignment horizontal="center" wrapText="1"/>
    </xf>
    <xf numFmtId="0" fontId="0" fillId="0" borderId="11" xfId="0" applyFont="1" applyFill="1" applyBorder="1" applyAlignment="1" applyProtection="1">
      <alignment horizontal="center" wrapText="1"/>
    </xf>
    <xf numFmtId="0" fontId="0" fillId="0" borderId="1" xfId="0" applyFont="1" applyFill="1" applyBorder="1" applyAlignment="1" applyProtection="1">
      <alignment horizontal="center" wrapText="1"/>
    </xf>
    <xf numFmtId="0" fontId="3" fillId="2" borderId="9" xfId="0" applyFont="1" applyFill="1" applyBorder="1" applyProtection="1"/>
    <xf numFmtId="0" fontId="3" fillId="2" borderId="3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0" fillId="0" borderId="15" xfId="0" applyFont="1" applyBorder="1" applyAlignment="1" applyProtection="1">
      <alignment horizontal="center"/>
    </xf>
    <xf numFmtId="0" fontId="2" fillId="2" borderId="4" xfId="0" applyFont="1" applyFill="1" applyBorder="1" applyAlignment="1" applyProtection="1"/>
    <xf numFmtId="0" fontId="2" fillId="0" borderId="3" xfId="0" applyFont="1" applyBorder="1" applyAlignment="1" applyProtection="1">
      <alignment wrapText="1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/>
    </xf>
    <xf numFmtId="0" fontId="2" fillId="2" borderId="3" xfId="0" applyFont="1" applyFill="1" applyBorder="1" applyAlignment="1" applyProtection="1">
      <alignment wrapText="1"/>
    </xf>
    <xf numFmtId="0" fontId="0" fillId="2" borderId="11" xfId="0" applyFont="1" applyFill="1" applyBorder="1" applyAlignment="1" applyProtection="1">
      <alignment horizontal="center" wrapText="1"/>
    </xf>
    <xf numFmtId="0" fontId="0" fillId="2" borderId="11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/>
    <xf numFmtId="0" fontId="6" fillId="6" borderId="13" xfId="0" applyFont="1" applyFill="1" applyBorder="1" applyAlignment="1" applyProtection="1"/>
    <xf numFmtId="0" fontId="0" fillId="0" borderId="7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7" xfId="0" applyFont="1" applyBorder="1" applyAlignment="1" applyProtection="1">
      <alignment horizontal="center"/>
    </xf>
    <xf numFmtId="0" fontId="6" fillId="6" borderId="23" xfId="0" applyFont="1" applyFill="1" applyBorder="1" applyAlignment="1" applyProtection="1"/>
    <xf numFmtId="0" fontId="0" fillId="0" borderId="20" xfId="0" applyFont="1" applyBorder="1" applyAlignment="1" applyProtection="1"/>
    <xf numFmtId="0" fontId="0" fillId="0" borderId="21" xfId="0" applyFont="1" applyBorder="1" applyAlignment="1" applyProtection="1">
      <alignment horizont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/>
    <xf numFmtId="0" fontId="5" fillId="0" borderId="24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3" fillId="2" borderId="39" xfId="0" applyFont="1" applyFill="1" applyBorder="1" applyAlignment="1" applyProtection="1">
      <alignment horizontal="center" wrapText="1"/>
    </xf>
    <xf numFmtId="0" fontId="3" fillId="2" borderId="40" xfId="0" applyFont="1" applyFill="1" applyBorder="1" applyAlignment="1" applyProtection="1">
      <alignment horizontal="center" wrapText="1"/>
    </xf>
    <xf numFmtId="0" fontId="3" fillId="9" borderId="40" xfId="0" applyFont="1" applyFill="1" applyBorder="1" applyAlignment="1" applyProtection="1">
      <alignment horizontal="center" wrapText="1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1" xfId="0" applyFont="1" applyFill="1" applyBorder="1" applyAlignment="1" applyProtection="1">
      <alignment horizontal="center" wrapText="1"/>
    </xf>
    <xf numFmtId="0" fontId="3" fillId="2" borderId="42" xfId="0" applyFont="1" applyFill="1" applyBorder="1" applyAlignment="1" applyProtection="1">
      <alignment wrapText="1"/>
    </xf>
    <xf numFmtId="0" fontId="0" fillId="0" borderId="31" xfId="0" applyFont="1" applyBorder="1" applyAlignment="1" applyProtection="1">
      <alignment wrapText="1"/>
    </xf>
    <xf numFmtId="0" fontId="0" fillId="0" borderId="32" xfId="0" applyFont="1" applyBorder="1" applyAlignment="1" applyProtection="1">
      <alignment wrapText="1"/>
    </xf>
    <xf numFmtId="0" fontId="2" fillId="0" borderId="32" xfId="0" applyFont="1" applyBorder="1" applyAlignment="1" applyProtection="1">
      <alignment wrapText="1"/>
    </xf>
    <xf numFmtId="0" fontId="0" fillId="0" borderId="33" xfId="0" applyFont="1" applyBorder="1" applyAlignment="1" applyProtection="1">
      <alignment wrapText="1"/>
    </xf>
    <xf numFmtId="0" fontId="0" fillId="0" borderId="34" xfId="0" applyFont="1" applyBorder="1" applyAlignment="1" applyProtection="1">
      <alignment horizont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0" fillId="0" borderId="36" xfId="0" applyFont="1" applyBorder="1" applyAlignment="1" applyProtection="1">
      <alignment wrapText="1"/>
    </xf>
    <xf numFmtId="0" fontId="0" fillId="0" borderId="4" xfId="0" applyFont="1" applyBorder="1" applyAlignment="1" applyProtection="1">
      <alignment wrapText="1"/>
    </xf>
    <xf numFmtId="0" fontId="0" fillId="0" borderId="3" xfId="0" applyFont="1" applyBorder="1" applyAlignment="1" applyProtection="1">
      <alignment wrapText="1"/>
    </xf>
    <xf numFmtId="0" fontId="0" fillId="0" borderId="6" xfId="0" applyFont="1" applyBorder="1" applyAlignment="1" applyProtection="1">
      <alignment wrapText="1"/>
    </xf>
    <xf numFmtId="0" fontId="0" fillId="0" borderId="15" xfId="0" applyFont="1" applyBorder="1" applyAlignment="1" applyProtection="1">
      <alignment horizont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wrapText="1"/>
    </xf>
    <xf numFmtId="0" fontId="0" fillId="0" borderId="37" xfId="0" applyFont="1" applyBorder="1" applyAlignment="1" applyProtection="1">
      <alignment wrapText="1"/>
    </xf>
    <xf numFmtId="0" fontId="0" fillId="0" borderId="19" xfId="0" applyFont="1" applyBorder="1" applyAlignment="1" applyProtection="1">
      <alignment horizont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0" fillId="0" borderId="38" xfId="0" applyFont="1" applyBorder="1" applyAlignment="1" applyProtection="1">
      <alignment wrapText="1"/>
    </xf>
    <xf numFmtId="0" fontId="2" fillId="0" borderId="31" xfId="0" applyFont="1" applyFill="1" applyBorder="1" applyAlignment="1" applyProtection="1">
      <alignment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wrapText="1"/>
    </xf>
    <xf numFmtId="0" fontId="2" fillId="10" borderId="10" xfId="0" applyFont="1" applyFill="1" applyBorder="1" applyAlignment="1" applyProtection="1">
      <alignment horizontal="center" wrapText="1"/>
    </xf>
    <xf numFmtId="0" fontId="0" fillId="0" borderId="2" xfId="0" applyFont="1" applyBorder="1" applyAlignment="1" applyProtection="1">
      <alignment wrapText="1"/>
    </xf>
    <xf numFmtId="0" fontId="2" fillId="6" borderId="1" xfId="0" applyFont="1" applyFill="1" applyBorder="1" applyAlignment="1" applyProtection="1">
      <alignment horizontal="center" wrapText="1"/>
    </xf>
    <xf numFmtId="0" fontId="0" fillId="0" borderId="8" xfId="0" applyFont="1" applyBorder="1" applyAlignment="1" applyProtection="1">
      <alignment wrapText="1"/>
    </xf>
    <xf numFmtId="0" fontId="2" fillId="4" borderId="11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wrapText="1"/>
    </xf>
    <xf numFmtId="0" fontId="2" fillId="4" borderId="10" xfId="0" applyFont="1" applyFill="1" applyBorder="1" applyAlignment="1" applyProtection="1">
      <alignment horizontal="center" wrapText="1"/>
    </xf>
    <xf numFmtId="0" fontId="2" fillId="0" borderId="2" xfId="0" applyFont="1" applyBorder="1" applyAlignment="1" applyProtection="1">
      <alignment wrapText="1"/>
    </xf>
    <xf numFmtId="0" fontId="2" fillId="5" borderId="11" xfId="0" applyFont="1" applyFill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 wrapText="1"/>
    </xf>
    <xf numFmtId="0" fontId="1" fillId="0" borderId="8" xfId="0" applyFont="1" applyFill="1" applyBorder="1" applyAlignment="1" applyProtection="1">
      <alignment wrapText="1"/>
    </xf>
    <xf numFmtId="0" fontId="2" fillId="10" borderId="1" xfId="0" applyFont="1" applyFill="1" applyBorder="1" applyAlignment="1" applyProtection="1">
      <alignment horizontal="center" wrapText="1"/>
    </xf>
    <xf numFmtId="0" fontId="2" fillId="0" borderId="8" xfId="0" applyFont="1" applyBorder="1" applyAlignment="1" applyProtection="1">
      <alignment wrapText="1"/>
    </xf>
    <xf numFmtId="0" fontId="2" fillId="0" borderId="2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10" borderId="11" xfId="0" applyFont="1" applyFill="1" applyBorder="1" applyAlignment="1" applyProtection="1">
      <alignment horizontal="center" wrapText="1"/>
    </xf>
    <xf numFmtId="0" fontId="2" fillId="0" borderId="8" xfId="0" applyFont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vertical="center" wrapText="1"/>
    </xf>
    <xf numFmtId="0" fontId="2" fillId="3" borderId="8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horizontal="center" wrapText="1"/>
    </xf>
    <xf numFmtId="0" fontId="2" fillId="0" borderId="47" xfId="0" applyFont="1" applyFill="1" applyBorder="1" applyAlignment="1" applyProtection="1">
      <alignment vertical="center" wrapText="1"/>
    </xf>
    <xf numFmtId="0" fontId="2" fillId="9" borderId="11" xfId="0" applyFont="1" applyFill="1" applyBorder="1" applyAlignment="1" applyProtection="1">
      <alignment horizontal="center" wrapText="1"/>
      <protection locked="0"/>
    </xf>
    <xf numFmtId="0" fontId="2" fillId="9" borderId="10" xfId="0" applyFont="1" applyFill="1" applyBorder="1" applyAlignment="1" applyProtection="1">
      <alignment horizontal="center" wrapText="1"/>
      <protection locked="0"/>
    </xf>
    <xf numFmtId="0" fontId="2" fillId="9" borderId="1" xfId="0" applyFont="1" applyFill="1" applyBorder="1" applyAlignment="1" applyProtection="1">
      <alignment horizontal="center" wrapText="1"/>
      <protection locked="0"/>
    </xf>
    <xf numFmtId="0" fontId="0" fillId="9" borderId="11" xfId="0" applyFont="1" applyFill="1" applyBorder="1" applyAlignment="1" applyProtection="1">
      <alignment horizontal="center" wrapText="1"/>
      <protection locked="0"/>
    </xf>
    <xf numFmtId="0" fontId="0" fillId="9" borderId="34" xfId="0" applyFont="1" applyFill="1" applyBorder="1" applyAlignment="1" applyProtection="1">
      <alignment horizontal="center" wrapText="1"/>
      <protection locked="0"/>
    </xf>
    <xf numFmtId="0" fontId="0" fillId="9" borderId="19" xfId="0" applyFont="1" applyFill="1" applyBorder="1" applyAlignment="1" applyProtection="1">
      <alignment horizontal="center" wrapText="1"/>
      <protection locked="0"/>
    </xf>
    <xf numFmtId="0" fontId="0" fillId="9" borderId="11" xfId="0" applyFont="1" applyFill="1" applyBorder="1" applyAlignment="1" applyProtection="1">
      <alignment horizontal="center" vertical="top" wrapText="1"/>
      <protection locked="0"/>
    </xf>
    <xf numFmtId="0" fontId="2" fillId="9" borderId="34" xfId="0" applyFont="1" applyFill="1" applyBorder="1" applyAlignment="1" applyProtection="1">
      <alignment horizontal="center" wrapText="1"/>
      <protection locked="0"/>
    </xf>
    <xf numFmtId="0" fontId="0" fillId="9" borderId="15" xfId="0" applyFont="1" applyFill="1" applyBorder="1" applyAlignment="1" applyProtection="1">
      <alignment horizontal="center" wrapText="1"/>
      <protection locked="0"/>
    </xf>
    <xf numFmtId="0" fontId="0" fillId="9" borderId="10" xfId="0" applyFont="1" applyFill="1" applyBorder="1" applyAlignment="1" applyProtection="1">
      <alignment horizontal="center"/>
      <protection locked="0"/>
    </xf>
    <xf numFmtId="0" fontId="0" fillId="9" borderId="11" xfId="0" applyFont="1" applyFill="1" applyBorder="1" applyAlignment="1" applyProtection="1">
      <alignment horizontal="center"/>
      <protection locked="0"/>
    </xf>
    <xf numFmtId="0" fontId="0" fillId="9" borderId="1" xfId="0" applyFont="1" applyFill="1" applyBorder="1" applyAlignment="1" applyProtection="1">
      <alignment horizontal="center"/>
      <protection locked="0"/>
    </xf>
    <xf numFmtId="0" fontId="0" fillId="9" borderId="1" xfId="0" applyFont="1" applyFill="1" applyBorder="1" applyAlignment="1" applyProtection="1">
      <alignment horizontal="center" vertical="center"/>
      <protection locked="0"/>
    </xf>
    <xf numFmtId="0" fontId="0" fillId="9" borderId="46" xfId="0" applyFont="1" applyFill="1" applyBorder="1" applyAlignment="1" applyProtection="1">
      <alignment horizontal="center"/>
      <protection locked="0"/>
    </xf>
    <xf numFmtId="0" fontId="2" fillId="9" borderId="55" xfId="0" applyFont="1" applyFill="1" applyBorder="1" applyAlignment="1" applyProtection="1">
      <alignment horizontal="left" vertical="center" wrapText="1"/>
      <protection locked="0"/>
    </xf>
    <xf numFmtId="0" fontId="0" fillId="9" borderId="56" xfId="0" applyFill="1" applyBorder="1" applyAlignment="1" applyProtection="1">
      <alignment vertical="center"/>
      <protection locked="0"/>
    </xf>
    <xf numFmtId="0" fontId="0" fillId="9" borderId="57" xfId="0" applyFill="1" applyBorder="1" applyAlignment="1" applyProtection="1">
      <alignment vertical="center"/>
      <protection locked="0"/>
    </xf>
    <xf numFmtId="0" fontId="0" fillId="9" borderId="55" xfId="0" applyFill="1" applyBorder="1" applyAlignment="1" applyProtection="1">
      <alignment horizontal="left" vertical="center"/>
      <protection locked="0"/>
    </xf>
    <xf numFmtId="0" fontId="0" fillId="9" borderId="57" xfId="0" applyFill="1" applyBorder="1" applyAlignment="1" applyProtection="1">
      <alignment horizontal="left" vertical="center"/>
      <protection locked="0"/>
    </xf>
    <xf numFmtId="0" fontId="3" fillId="2" borderId="55" xfId="0" applyFont="1" applyFill="1" applyBorder="1" applyAlignment="1" applyProtection="1">
      <alignment horizontal="center"/>
    </xf>
    <xf numFmtId="0" fontId="3" fillId="2" borderId="56" xfId="0" applyFont="1" applyFill="1" applyBorder="1" applyAlignment="1" applyProtection="1">
      <alignment horizontal="center"/>
    </xf>
    <xf numFmtId="0" fontId="3" fillId="2" borderId="57" xfId="0" applyFont="1" applyFill="1" applyBorder="1" applyAlignment="1" applyProtection="1">
      <alignment horizontal="center"/>
    </xf>
    <xf numFmtId="0" fontId="0" fillId="9" borderId="55" xfId="0" applyFill="1" applyBorder="1" applyAlignment="1" applyProtection="1">
      <alignment horizontal="center" vertical="center"/>
      <protection locked="0"/>
    </xf>
    <xf numFmtId="0" fontId="0" fillId="9" borderId="56" xfId="0" applyFill="1" applyBorder="1" applyAlignment="1" applyProtection="1">
      <alignment horizontal="center" vertical="center"/>
      <protection locked="0"/>
    </xf>
    <xf numFmtId="0" fontId="0" fillId="9" borderId="57" xfId="0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/>
    </xf>
    <xf numFmtId="0" fontId="0" fillId="9" borderId="11" xfId="0" applyFill="1" applyBorder="1" applyAlignment="1" applyProtection="1">
      <alignment horizontal="center" vertical="center"/>
      <protection locked="0"/>
    </xf>
    <xf numFmtId="0" fontId="3" fillId="2" borderId="55" xfId="0" applyFont="1" applyFill="1" applyBorder="1" applyAlignment="1" applyProtection="1">
      <alignment horizontal="center" wrapText="1"/>
    </xf>
    <xf numFmtId="0" fontId="3" fillId="2" borderId="56" xfId="0" applyFont="1" applyFill="1" applyBorder="1" applyAlignment="1" applyProtection="1">
      <alignment wrapText="1"/>
    </xf>
    <xf numFmtId="0" fontId="3" fillId="2" borderId="57" xfId="0" applyFont="1" applyFill="1" applyBorder="1" applyAlignment="1" applyProtection="1">
      <alignment wrapText="1"/>
    </xf>
    <xf numFmtId="0" fontId="5" fillId="0" borderId="24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3" fillId="2" borderId="51" xfId="0" applyFont="1" applyFill="1" applyBorder="1" applyAlignment="1" applyProtection="1">
      <alignment horizontal="center"/>
    </xf>
    <xf numFmtId="0" fontId="3" fillId="2" borderId="52" xfId="0" applyFont="1" applyFill="1" applyBorder="1" applyAlignment="1" applyProtection="1">
      <alignment horizontal="center"/>
    </xf>
    <xf numFmtId="0" fontId="3" fillId="2" borderId="53" xfId="0" applyFont="1" applyFill="1" applyBorder="1" applyAlignment="1" applyProtection="1">
      <alignment horizontal="center"/>
    </xf>
    <xf numFmtId="0" fontId="3" fillId="2" borderId="51" xfId="0" applyFont="1" applyFill="1" applyBorder="1" applyAlignment="1" applyProtection="1">
      <alignment horizontal="center" wrapText="1"/>
    </xf>
    <xf numFmtId="0" fontId="3" fillId="2" borderId="52" xfId="0" applyFont="1" applyFill="1" applyBorder="1" applyAlignment="1" applyProtection="1">
      <alignment horizontal="center" wrapText="1"/>
    </xf>
    <xf numFmtId="0" fontId="3" fillId="2" borderId="54" xfId="0" applyFont="1" applyFill="1" applyBorder="1" applyAlignment="1" applyProtection="1">
      <alignment horizontal="center" wrapText="1"/>
    </xf>
    <xf numFmtId="0" fontId="2" fillId="9" borderId="11" xfId="0" applyFont="1" applyFill="1" applyBorder="1" applyAlignment="1" applyProtection="1">
      <alignment horizontal="center" vertical="center" wrapText="1"/>
      <protection locked="0"/>
    </xf>
    <xf numFmtId="0" fontId="0" fillId="9" borderId="4" xfId="0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6" fillId="7" borderId="12" xfId="0" applyFont="1" applyFill="1" applyBorder="1" applyAlignment="1" applyProtection="1"/>
    <xf numFmtId="0" fontId="6" fillId="7" borderId="14" xfId="0" applyFont="1" applyFill="1" applyBorder="1" applyAlignment="1" applyProtection="1"/>
    <xf numFmtId="0" fontId="6" fillId="10" borderId="12" xfId="0" applyFont="1" applyFill="1" applyBorder="1" applyAlignment="1" applyProtection="1"/>
    <xf numFmtId="0" fontId="6" fillId="10" borderId="14" xfId="0" applyFont="1" applyFill="1" applyBorder="1" applyAlignment="1" applyProtection="1"/>
    <xf numFmtId="0" fontId="6" fillId="5" borderId="12" xfId="0" applyFont="1" applyFill="1" applyBorder="1" applyAlignment="1" applyProtection="1"/>
    <xf numFmtId="0" fontId="6" fillId="5" borderId="13" xfId="0" applyFont="1" applyFill="1" applyBorder="1" applyAlignment="1" applyProtection="1"/>
    <xf numFmtId="0" fontId="6" fillId="5" borderId="14" xfId="0" applyFont="1" applyFill="1" applyBorder="1" applyAlignment="1" applyProtection="1"/>
    <xf numFmtId="0" fontId="0" fillId="0" borderId="0" xfId="0" applyFont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left" vertical="center" wrapText="1"/>
    </xf>
    <xf numFmtId="0" fontId="0" fillId="0" borderId="24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7" xfId="0" applyFont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wrapText="1"/>
    </xf>
    <xf numFmtId="0" fontId="3" fillId="2" borderId="11" xfId="0" applyFont="1" applyFill="1" applyBorder="1" applyAlignment="1" applyProtection="1">
      <alignment wrapText="1"/>
    </xf>
    <xf numFmtId="0" fontId="3" fillId="2" borderId="4" xfId="0" applyFont="1" applyFill="1" applyBorder="1" applyAlignment="1" applyProtection="1">
      <alignment wrapText="1"/>
    </xf>
    <xf numFmtId="0" fontId="2" fillId="0" borderId="4" xfId="0" applyFont="1" applyBorder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3" fillId="8" borderId="6" xfId="0" applyFont="1" applyFill="1" applyBorder="1" applyAlignment="1" applyProtection="1">
      <alignment wrapText="1"/>
    </xf>
    <xf numFmtId="0" fontId="3" fillId="8" borderId="15" xfId="0" applyFont="1" applyFill="1" applyBorder="1" applyAlignment="1" applyProtection="1">
      <alignment wrapText="1"/>
    </xf>
    <xf numFmtId="0" fontId="3" fillId="8" borderId="12" xfId="0" applyFont="1" applyFill="1" applyBorder="1" applyAlignment="1" applyProtection="1">
      <alignment wrapText="1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0" fillId="0" borderId="4" xfId="0" applyFont="1" applyFill="1" applyBorder="1" applyAlignment="1" applyProtection="1">
      <alignment vertical="center" wrapText="1"/>
    </xf>
    <xf numFmtId="0" fontId="0" fillId="0" borderId="8" xfId="0" applyFont="1" applyFill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0" fillId="0" borderId="48" xfId="0" applyFont="1" applyBorder="1" applyAlignment="1" applyProtection="1">
      <alignment vertical="center" wrapText="1"/>
    </xf>
    <xf numFmtId="0" fontId="0" fillId="0" borderId="50" xfId="0" applyFont="1" applyBorder="1" applyAlignment="1" applyProtection="1">
      <alignment vertical="center" wrapText="1"/>
    </xf>
    <xf numFmtId="0" fontId="0" fillId="3" borderId="4" xfId="0" applyFont="1" applyFill="1" applyBorder="1" applyAlignment="1" applyProtection="1">
      <alignment vertical="center" wrapText="1"/>
    </xf>
    <xf numFmtId="0" fontId="3" fillId="2" borderId="43" xfId="0" applyFont="1" applyFill="1" applyBorder="1" applyAlignment="1" applyProtection="1">
      <alignment wrapText="1"/>
    </xf>
    <xf numFmtId="0" fontId="3" fillId="2" borderId="10" xfId="0" applyFont="1" applyFill="1" applyBorder="1" applyAlignment="1" applyProtection="1">
      <alignment wrapText="1"/>
    </xf>
    <xf numFmtId="0" fontId="3" fillId="2" borderId="44" xfId="0" applyFont="1" applyFill="1" applyBorder="1" applyAlignment="1" applyProtection="1">
      <alignment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0" fillId="4" borderId="11" xfId="0" applyFont="1" applyFill="1" applyBorder="1" applyAlignment="1" applyProtection="1">
      <alignment horizontal="center" vertical="center" wrapText="1"/>
    </xf>
    <xf numFmtId="0" fontId="0" fillId="4" borderId="34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wrapText="1"/>
    </xf>
    <xf numFmtId="0" fontId="3" fillId="2" borderId="19" xfId="0" applyFont="1" applyFill="1" applyBorder="1" applyAlignment="1" applyProtection="1">
      <alignment wrapText="1"/>
    </xf>
    <xf numFmtId="0" fontId="3" fillId="2" borderId="14" xfId="0" applyFont="1" applyFill="1" applyBorder="1" applyAlignment="1" applyProtection="1">
      <alignment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0" fillId="5" borderId="11" xfId="0" applyFont="1" applyFill="1" applyBorder="1" applyAlignment="1" applyProtection="1">
      <alignment horizontal="center" vertical="center" wrapText="1"/>
    </xf>
    <xf numFmtId="0" fontId="0" fillId="5" borderId="15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wrapText="1"/>
    </xf>
    <xf numFmtId="0" fontId="3" fillId="2" borderId="29" xfId="0" applyFont="1" applyFill="1" applyBorder="1" applyAlignment="1" applyProtection="1">
      <alignment wrapText="1"/>
    </xf>
    <xf numFmtId="0" fontId="3" fillId="2" borderId="30" xfId="0" applyFont="1" applyFill="1" applyBorder="1" applyAlignment="1" applyProtection="1">
      <alignment wrapText="1"/>
    </xf>
    <xf numFmtId="0" fontId="2" fillId="10" borderId="19" xfId="0" applyFont="1" applyFill="1" applyBorder="1" applyAlignment="1" applyProtection="1">
      <alignment horizontal="center" vertical="center" wrapText="1"/>
    </xf>
    <xf numFmtId="0" fontId="0" fillId="10" borderId="11" xfId="0" applyFont="1" applyFill="1" applyBorder="1" applyAlignment="1" applyProtection="1">
      <alignment horizontal="center" vertical="center" wrapText="1"/>
    </xf>
    <xf numFmtId="0" fontId="0" fillId="10" borderId="34" xfId="0" applyFont="1" applyFill="1" applyBorder="1" applyAlignment="1" applyProtection="1">
      <alignment horizontal="center" vertical="center" wrapText="1"/>
    </xf>
    <xf numFmtId="0" fontId="2" fillId="6" borderId="15" xfId="0" applyFont="1" applyFill="1" applyBorder="1" applyAlignment="1" applyProtection="1">
      <alignment horizontal="center" vertical="center" wrapText="1"/>
    </xf>
    <xf numFmtId="0" fontId="0" fillId="6" borderId="16" xfId="0" applyFont="1" applyFill="1" applyBorder="1" applyAlignment="1" applyProtection="1">
      <alignment horizontal="center" vertical="center" wrapText="1"/>
    </xf>
    <xf numFmtId="0" fontId="0" fillId="6" borderId="35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wrapText="1"/>
    </xf>
    <xf numFmtId="0" fontId="3" fillId="2" borderId="26" xfId="0" applyFont="1" applyFill="1" applyBorder="1" applyAlignment="1" applyProtection="1">
      <alignment wrapText="1"/>
    </xf>
    <xf numFmtId="0" fontId="3" fillId="2" borderId="27" xfId="0" applyFont="1" applyFill="1" applyBorder="1" applyAlignment="1" applyProtection="1">
      <alignment wrapText="1"/>
    </xf>
    <xf numFmtId="0" fontId="3" fillId="2" borderId="9" xfId="0" applyFont="1" applyFill="1" applyBorder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10</xdr:row>
      <xdr:rowOff>0</xdr:rowOff>
    </xdr:from>
    <xdr:to>
      <xdr:col>11</xdr:col>
      <xdr:colOff>488040</xdr:colOff>
      <xdr:row>10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F9F666B-C1BB-44DF-8E14-94CA5DC37667}"/>
                </a:ext>
              </a:extLst>
            </xdr14:cNvPr>
            <xdr14:cNvContentPartPr/>
          </xdr14:nvContentPartPr>
          <xdr14:nvPr macro=""/>
          <xdr14:xfrm>
            <a:off x="13578840" y="3382980"/>
            <a:ext cx="360" cy="36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4F9F666B-C1BB-44DF-8E14-94CA5DC3766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569840" y="33739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26T01:37:11.226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1 24575,'0'0'-8191</inkml:trace>
</inkml: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AC78B-2BC6-47EF-B0FD-435854860F99}">
  <sheetPr>
    <pageSetUpPr fitToPage="1"/>
  </sheetPr>
  <dimension ref="A1:H174"/>
  <sheetViews>
    <sheetView tabSelected="1" zoomScaleNormal="100" workbookViewId="0">
      <selection activeCell="H8" sqref="H8"/>
    </sheetView>
  </sheetViews>
  <sheetFormatPr defaultColWidth="8.88671875" defaultRowHeight="13.2" x14ac:dyDescent="0.25"/>
  <cols>
    <col min="1" max="1" width="44" style="4" bestFit="1" customWidth="1"/>
    <col min="2" max="2" width="11.33203125" style="2" customWidth="1"/>
    <col min="3" max="3" width="2.5546875" style="2" customWidth="1"/>
    <col min="4" max="4" width="10.33203125" style="2" customWidth="1"/>
    <col min="5" max="5" width="11.33203125" style="7" customWidth="1"/>
    <col min="6" max="6" width="18.33203125" style="2" customWidth="1"/>
    <col min="7" max="7" width="12.88671875" style="2" customWidth="1"/>
    <col min="8" max="8" width="53.44140625" style="5" customWidth="1"/>
    <col min="9" max="16384" width="8.88671875" style="4"/>
  </cols>
  <sheetData>
    <row r="1" spans="1:8" s="5" customFormat="1" x14ac:dyDescent="0.25">
      <c r="A1" s="126" t="s">
        <v>164</v>
      </c>
      <c r="B1" s="127"/>
      <c r="C1" s="127"/>
      <c r="D1" s="127"/>
      <c r="E1" s="127"/>
      <c r="F1" s="127"/>
      <c r="G1" s="127"/>
      <c r="H1" s="128"/>
    </row>
    <row r="2" spans="1:8" s="5" customFormat="1" ht="55.2" customHeight="1" thickBot="1" x14ac:dyDescent="0.3">
      <c r="A2" s="129"/>
      <c r="B2" s="127"/>
      <c r="C2" s="127"/>
      <c r="D2" s="127"/>
      <c r="E2" s="127"/>
      <c r="F2" s="127"/>
      <c r="G2" s="127"/>
      <c r="H2" s="128"/>
    </row>
    <row r="3" spans="1:8" s="5" customFormat="1" x14ac:dyDescent="0.25">
      <c r="A3" s="24" t="s">
        <v>165</v>
      </c>
      <c r="B3" s="130" t="s">
        <v>80</v>
      </c>
      <c r="C3" s="131"/>
      <c r="D3" s="131"/>
      <c r="E3" s="132"/>
      <c r="F3" s="133" t="s">
        <v>177</v>
      </c>
      <c r="G3" s="134"/>
      <c r="H3" s="135"/>
    </row>
    <row r="4" spans="1:8" s="5" customFormat="1" ht="34.950000000000003" customHeight="1" x14ac:dyDescent="0.25">
      <c r="A4" s="8"/>
      <c r="B4" s="122"/>
      <c r="C4" s="122"/>
      <c r="D4" s="122"/>
      <c r="E4" s="122"/>
      <c r="F4" s="136"/>
      <c r="G4" s="122"/>
      <c r="H4" s="137"/>
    </row>
    <row r="5" spans="1:8" s="5" customFormat="1" ht="43.8" customHeight="1" x14ac:dyDescent="0.25">
      <c r="A5" s="25" t="s">
        <v>166</v>
      </c>
      <c r="B5" s="121" t="s">
        <v>81</v>
      </c>
      <c r="C5" s="121"/>
      <c r="D5" s="121"/>
      <c r="E5" s="121" t="s">
        <v>158</v>
      </c>
      <c r="F5" s="121"/>
      <c r="G5" s="121"/>
      <c r="H5" s="26" t="s">
        <v>167</v>
      </c>
    </row>
    <row r="6" spans="1:8" s="5" customFormat="1" ht="34.950000000000003" customHeight="1" x14ac:dyDescent="0.25">
      <c r="A6" s="8"/>
      <c r="B6" s="122"/>
      <c r="C6" s="122"/>
      <c r="D6" s="122"/>
      <c r="E6" s="122"/>
      <c r="F6" s="122"/>
      <c r="G6" s="122"/>
      <c r="H6" s="9"/>
    </row>
    <row r="7" spans="1:8" s="5" customFormat="1" x14ac:dyDescent="0.25">
      <c r="A7" s="25" t="s">
        <v>168</v>
      </c>
      <c r="B7" s="123" t="s">
        <v>169</v>
      </c>
      <c r="C7" s="124"/>
      <c r="D7" s="124"/>
      <c r="E7" s="125"/>
      <c r="F7" s="115" t="s">
        <v>170</v>
      </c>
      <c r="G7" s="117"/>
      <c r="H7" s="26" t="s">
        <v>171</v>
      </c>
    </row>
    <row r="8" spans="1:8" s="5" customFormat="1" ht="34.950000000000003" customHeight="1" x14ac:dyDescent="0.25">
      <c r="A8" s="8"/>
      <c r="B8" s="110"/>
      <c r="C8" s="111"/>
      <c r="D8" s="111"/>
      <c r="E8" s="112"/>
      <c r="F8" s="113"/>
      <c r="G8" s="114"/>
      <c r="H8" s="9"/>
    </row>
    <row r="9" spans="1:8" s="5" customFormat="1" x14ac:dyDescent="0.25">
      <c r="A9" s="25" t="s">
        <v>172</v>
      </c>
      <c r="B9" s="115" t="s">
        <v>173</v>
      </c>
      <c r="C9" s="116"/>
      <c r="D9" s="116"/>
      <c r="E9" s="117"/>
      <c r="F9" s="115" t="s">
        <v>170</v>
      </c>
      <c r="G9" s="117"/>
      <c r="H9" s="26" t="s">
        <v>171</v>
      </c>
    </row>
    <row r="10" spans="1:8" s="5" customFormat="1" ht="34.950000000000003" customHeight="1" x14ac:dyDescent="0.25">
      <c r="A10" s="10"/>
      <c r="B10" s="118"/>
      <c r="C10" s="119"/>
      <c r="D10" s="119"/>
      <c r="E10" s="120"/>
      <c r="F10" s="118"/>
      <c r="G10" s="120"/>
      <c r="H10" s="9"/>
    </row>
    <row r="11" spans="1:8" s="5" customFormat="1" ht="15" x14ac:dyDescent="0.25">
      <c r="A11" s="138" t="s">
        <v>156</v>
      </c>
      <c r="B11" s="139"/>
      <c r="C11" s="139"/>
      <c r="D11" s="139"/>
      <c r="E11" s="139"/>
      <c r="F11" s="139"/>
      <c r="G11" s="27"/>
      <c r="H11" s="28" t="s">
        <v>159</v>
      </c>
    </row>
    <row r="12" spans="1:8" s="5" customFormat="1" x14ac:dyDescent="0.25">
      <c r="A12" s="29" t="s">
        <v>121</v>
      </c>
      <c r="B12" s="13"/>
      <c r="C12" s="13"/>
      <c r="D12" s="13"/>
      <c r="E12" s="30"/>
      <c r="F12" s="13">
        <f>SUM(F32:F41)</f>
        <v>0</v>
      </c>
      <c r="G12" s="31"/>
      <c r="H12" s="28" t="s">
        <v>88</v>
      </c>
    </row>
    <row r="13" spans="1:8" s="5" customFormat="1" x14ac:dyDescent="0.25">
      <c r="A13" s="29" t="s">
        <v>122</v>
      </c>
      <c r="B13" s="13"/>
      <c r="C13" s="13"/>
      <c r="D13" s="13"/>
      <c r="E13" s="30"/>
      <c r="F13" s="13">
        <f>SUM(F43:F47)</f>
        <v>0</v>
      </c>
      <c r="G13" s="31"/>
      <c r="H13" s="140">
        <f>F12+F20</f>
        <v>0</v>
      </c>
    </row>
    <row r="14" spans="1:8" s="5" customFormat="1" x14ac:dyDescent="0.25">
      <c r="A14" s="29" t="s">
        <v>123</v>
      </c>
      <c r="B14" s="13"/>
      <c r="C14" s="13"/>
      <c r="D14" s="13"/>
      <c r="E14" s="30"/>
      <c r="F14" s="13">
        <f>SUM(F49:F92)</f>
        <v>0</v>
      </c>
      <c r="G14" s="31"/>
      <c r="H14" s="141"/>
    </row>
    <row r="15" spans="1:8" s="5" customFormat="1" x14ac:dyDescent="0.25">
      <c r="A15" s="29" t="s">
        <v>124</v>
      </c>
      <c r="B15" s="13"/>
      <c r="C15" s="13"/>
      <c r="D15" s="13"/>
      <c r="E15" s="30"/>
      <c r="F15" s="13">
        <f>SUM(F94:F97)</f>
        <v>0</v>
      </c>
      <c r="G15" s="31"/>
      <c r="H15" s="28" t="s">
        <v>89</v>
      </c>
    </row>
    <row r="16" spans="1:8" s="5" customFormat="1" x14ac:dyDescent="0.25">
      <c r="A16" s="32"/>
      <c r="B16" s="33"/>
      <c r="C16" s="33"/>
      <c r="D16" s="33"/>
      <c r="E16" s="34"/>
      <c r="F16" s="33"/>
      <c r="G16" s="31"/>
      <c r="H16" s="144">
        <f>F13+F21</f>
        <v>0</v>
      </c>
    </row>
    <row r="17" spans="1:8" s="5" customFormat="1" x14ac:dyDescent="0.25">
      <c r="A17" s="29" t="s">
        <v>160</v>
      </c>
      <c r="B17" s="13"/>
      <c r="C17" s="13"/>
      <c r="D17" s="13"/>
      <c r="E17" s="30"/>
      <c r="F17" s="13">
        <f>F99</f>
        <v>0</v>
      </c>
      <c r="G17" s="31"/>
      <c r="H17" s="145"/>
    </row>
    <row r="18" spans="1:8" s="5" customFormat="1" ht="40.799999999999997" customHeight="1" x14ac:dyDescent="0.25">
      <c r="A18" s="29" t="s">
        <v>161</v>
      </c>
      <c r="B18" s="13"/>
      <c r="C18" s="13"/>
      <c r="D18" s="13"/>
      <c r="E18" s="30"/>
      <c r="F18" s="13">
        <f>F100</f>
        <v>0</v>
      </c>
      <c r="G18" s="31"/>
      <c r="H18" s="146"/>
    </row>
    <row r="19" spans="1:8" s="5" customFormat="1" ht="44.4" customHeight="1" x14ac:dyDescent="0.25">
      <c r="A19" s="32"/>
      <c r="B19" s="33"/>
      <c r="C19" s="33"/>
      <c r="D19" s="33"/>
      <c r="E19" s="34"/>
      <c r="F19" s="33"/>
      <c r="G19" s="31"/>
      <c r="H19" s="28" t="s">
        <v>90</v>
      </c>
    </row>
    <row r="20" spans="1:8" x14ac:dyDescent="0.25">
      <c r="A20" s="29" t="s">
        <v>136</v>
      </c>
      <c r="B20" s="13"/>
      <c r="C20" s="13"/>
      <c r="D20" s="13"/>
      <c r="E20" s="30"/>
      <c r="F20" s="13">
        <f>F103+F104+F105+F106+F107+F108+F110+F111+F112+F113+F115+F117+F118+F121+F124+F127+F131+F135+F139+F143+F147+F151+F155+F158+F159+F162</f>
        <v>0</v>
      </c>
      <c r="G20" s="31"/>
      <c r="H20" s="142">
        <f>F14+F17+F22</f>
        <v>0</v>
      </c>
    </row>
    <row r="21" spans="1:8" ht="25.95" customHeight="1" x14ac:dyDescent="0.25">
      <c r="A21" s="29" t="s">
        <v>137</v>
      </c>
      <c r="B21" s="13"/>
      <c r="C21" s="13"/>
      <c r="D21" s="13"/>
      <c r="E21" s="30"/>
      <c r="F21" s="13">
        <f>F116+F119+F122+F125+F128+F132+F136+F140+F144+F148+F152+F156+F160+F163</f>
        <v>0</v>
      </c>
      <c r="G21" s="31"/>
      <c r="H21" s="143"/>
    </row>
    <row r="22" spans="1:8" ht="25.95" customHeight="1" x14ac:dyDescent="0.25">
      <c r="A22" s="29" t="s">
        <v>138</v>
      </c>
      <c r="B22" s="13"/>
      <c r="C22" s="13"/>
      <c r="D22" s="13"/>
      <c r="E22" s="30"/>
      <c r="F22" s="13">
        <f>F120+F123+F126+F129+F133+F137+F141+F145+F149+F153+F157+F161+F164</f>
        <v>0</v>
      </c>
      <c r="G22" s="31"/>
      <c r="H22" s="28" t="s">
        <v>91</v>
      </c>
    </row>
    <row r="23" spans="1:8" ht="25.95" customHeight="1" x14ac:dyDescent="0.4">
      <c r="A23" s="29" t="s">
        <v>139</v>
      </c>
      <c r="B23" s="13"/>
      <c r="C23" s="13"/>
      <c r="D23" s="13"/>
      <c r="E23" s="30"/>
      <c r="F23" s="13">
        <f>F130+F134+F138+F142+F146+F150+F154</f>
        <v>0</v>
      </c>
      <c r="G23" s="31"/>
      <c r="H23" s="35">
        <f>F15+F18+F23</f>
        <v>0</v>
      </c>
    </row>
    <row r="24" spans="1:8" ht="25.95" customHeight="1" x14ac:dyDescent="0.4">
      <c r="A24" s="32"/>
      <c r="B24" s="33"/>
      <c r="C24" s="33"/>
      <c r="D24" s="33"/>
      <c r="E24" s="34"/>
      <c r="F24" s="33"/>
      <c r="G24" s="31"/>
      <c r="H24" s="36"/>
    </row>
    <row r="25" spans="1:8" ht="25.95" customHeight="1" thickBot="1" x14ac:dyDescent="0.45">
      <c r="A25" s="37" t="s">
        <v>86</v>
      </c>
      <c r="B25" s="16"/>
      <c r="C25" s="16"/>
      <c r="D25" s="16"/>
      <c r="E25" s="38"/>
      <c r="F25" s="16">
        <f>SUM(F12:F20)</f>
        <v>0</v>
      </c>
      <c r="G25" s="39"/>
      <c r="H25" s="40"/>
    </row>
    <row r="26" spans="1:8" ht="25.95" customHeight="1" x14ac:dyDescent="0.25">
      <c r="A26" s="41"/>
      <c r="B26" s="42"/>
      <c r="C26" s="42"/>
      <c r="D26" s="42"/>
      <c r="E26" s="43"/>
      <c r="F26" s="42"/>
      <c r="G26" s="42"/>
      <c r="H26" s="44"/>
    </row>
    <row r="27" spans="1:8" ht="25.95" customHeight="1" x14ac:dyDescent="0.25">
      <c r="A27" s="126" t="s">
        <v>178</v>
      </c>
      <c r="B27" s="147"/>
      <c r="C27" s="147"/>
      <c r="D27" s="147"/>
      <c r="E27" s="147"/>
      <c r="F27" s="147"/>
      <c r="G27" s="147"/>
      <c r="H27" s="148"/>
    </row>
    <row r="28" spans="1:8" ht="25.95" customHeight="1" x14ac:dyDescent="0.25">
      <c r="A28" s="149"/>
      <c r="B28" s="147"/>
      <c r="C28" s="147"/>
      <c r="D28" s="147"/>
      <c r="E28" s="147"/>
      <c r="F28" s="147"/>
      <c r="G28" s="147"/>
      <c r="H28" s="148"/>
    </row>
    <row r="29" spans="1:8" ht="25.95" customHeight="1" thickBot="1" x14ac:dyDescent="0.3">
      <c r="A29" s="45"/>
      <c r="B29" s="46"/>
      <c r="C29" s="46"/>
      <c r="D29" s="46"/>
      <c r="E29" s="46"/>
      <c r="F29" s="46"/>
      <c r="G29" s="46"/>
      <c r="H29" s="47"/>
    </row>
    <row r="30" spans="1:8" ht="25.95" customHeight="1" thickTop="1" thickBot="1" x14ac:dyDescent="0.3">
      <c r="A30" s="48" t="s">
        <v>0</v>
      </c>
      <c r="B30" s="49" t="s">
        <v>1</v>
      </c>
      <c r="C30" s="49"/>
      <c r="D30" s="50" t="s">
        <v>93</v>
      </c>
      <c r="E30" s="51" t="s">
        <v>92</v>
      </c>
      <c r="F30" s="49" t="s">
        <v>75</v>
      </c>
      <c r="G30" s="52" t="s">
        <v>87</v>
      </c>
      <c r="H30" s="53" t="s">
        <v>2</v>
      </c>
    </row>
    <row r="31" spans="1:8" ht="25.95" customHeight="1" x14ac:dyDescent="0.25">
      <c r="A31" s="178" t="s">
        <v>76</v>
      </c>
      <c r="B31" s="179"/>
      <c r="C31" s="179"/>
      <c r="D31" s="179"/>
      <c r="E31" s="179"/>
      <c r="F31" s="179"/>
      <c r="G31" s="179"/>
      <c r="H31" s="180"/>
    </row>
    <row r="32" spans="1:8" ht="25.95" customHeight="1" x14ac:dyDescent="0.25">
      <c r="A32" s="54" t="s">
        <v>13</v>
      </c>
      <c r="B32" s="13">
        <v>3</v>
      </c>
      <c r="C32" s="14" t="s">
        <v>104</v>
      </c>
      <c r="D32" s="99"/>
      <c r="E32" s="14" t="s">
        <v>74</v>
      </c>
      <c r="F32" s="13">
        <f t="shared" ref="F32:F41" si="0">B32*D32</f>
        <v>0</v>
      </c>
      <c r="G32" s="181" t="s">
        <v>88</v>
      </c>
      <c r="H32" s="55" t="s">
        <v>73</v>
      </c>
    </row>
    <row r="33" spans="1:8" ht="25.95" customHeight="1" x14ac:dyDescent="0.25">
      <c r="A33" s="54" t="s">
        <v>59</v>
      </c>
      <c r="B33" s="13">
        <v>2</v>
      </c>
      <c r="C33" s="14" t="s">
        <v>104</v>
      </c>
      <c r="D33" s="99"/>
      <c r="E33" s="14" t="s">
        <v>74</v>
      </c>
      <c r="F33" s="13">
        <f t="shared" si="0"/>
        <v>0</v>
      </c>
      <c r="G33" s="182"/>
      <c r="H33" s="56" t="s">
        <v>73</v>
      </c>
    </row>
    <row r="34" spans="1:8" ht="25.95" customHeight="1" x14ac:dyDescent="0.25">
      <c r="A34" s="54" t="s">
        <v>60</v>
      </c>
      <c r="B34" s="13">
        <v>3</v>
      </c>
      <c r="C34" s="14" t="s">
        <v>104</v>
      </c>
      <c r="D34" s="99"/>
      <c r="E34" s="14" t="s">
        <v>74</v>
      </c>
      <c r="F34" s="13">
        <f t="shared" si="0"/>
        <v>0</v>
      </c>
      <c r="G34" s="182"/>
      <c r="H34" s="55" t="s">
        <v>73</v>
      </c>
    </row>
    <row r="35" spans="1:8" ht="25.95" customHeight="1" x14ac:dyDescent="0.25">
      <c r="A35" s="54" t="s">
        <v>61</v>
      </c>
      <c r="B35" s="13">
        <v>2</v>
      </c>
      <c r="C35" s="14" t="s">
        <v>104</v>
      </c>
      <c r="D35" s="99"/>
      <c r="E35" s="14" t="s">
        <v>74</v>
      </c>
      <c r="F35" s="13">
        <f t="shared" si="0"/>
        <v>0</v>
      </c>
      <c r="G35" s="182"/>
      <c r="H35" s="55" t="s">
        <v>73</v>
      </c>
    </row>
    <row r="36" spans="1:8" ht="25.95" customHeight="1" x14ac:dyDescent="0.25">
      <c r="A36" s="54" t="s">
        <v>62</v>
      </c>
      <c r="B36" s="13">
        <v>2</v>
      </c>
      <c r="C36" s="14" t="s">
        <v>104</v>
      </c>
      <c r="D36" s="99"/>
      <c r="E36" s="14" t="s">
        <v>74</v>
      </c>
      <c r="F36" s="13">
        <f t="shared" si="0"/>
        <v>0</v>
      </c>
      <c r="G36" s="182"/>
      <c r="H36" s="56" t="s">
        <v>77</v>
      </c>
    </row>
    <row r="37" spans="1:8" ht="25.95" customHeight="1" x14ac:dyDescent="0.25">
      <c r="A37" s="54" t="s">
        <v>63</v>
      </c>
      <c r="B37" s="13">
        <v>2</v>
      </c>
      <c r="C37" s="14" t="s">
        <v>104</v>
      </c>
      <c r="D37" s="99"/>
      <c r="E37" s="14" t="s">
        <v>74</v>
      </c>
      <c r="F37" s="13">
        <f t="shared" si="0"/>
        <v>0</v>
      </c>
      <c r="G37" s="182"/>
      <c r="H37" s="55" t="s">
        <v>73</v>
      </c>
    </row>
    <row r="38" spans="1:8" ht="25.95" customHeight="1" x14ac:dyDescent="0.25">
      <c r="A38" s="54" t="s">
        <v>64</v>
      </c>
      <c r="B38" s="13">
        <v>1</v>
      </c>
      <c r="C38" s="14" t="s">
        <v>104</v>
      </c>
      <c r="D38" s="99"/>
      <c r="E38" s="14" t="s">
        <v>74</v>
      </c>
      <c r="F38" s="13">
        <f t="shared" si="0"/>
        <v>0</v>
      </c>
      <c r="G38" s="182"/>
      <c r="H38" s="55" t="s">
        <v>73</v>
      </c>
    </row>
    <row r="39" spans="1:8" ht="25.95" customHeight="1" x14ac:dyDescent="0.25">
      <c r="A39" s="54" t="s">
        <v>179</v>
      </c>
      <c r="B39" s="13">
        <v>1</v>
      </c>
      <c r="C39" s="14" t="s">
        <v>104</v>
      </c>
      <c r="D39" s="99"/>
      <c r="E39" s="14" t="s">
        <v>74</v>
      </c>
      <c r="F39" s="13">
        <f t="shared" si="0"/>
        <v>0</v>
      </c>
      <c r="G39" s="182"/>
      <c r="H39" s="55" t="s">
        <v>73</v>
      </c>
    </row>
    <row r="40" spans="1:8" ht="25.95" customHeight="1" x14ac:dyDescent="0.25">
      <c r="A40" s="54" t="s">
        <v>66</v>
      </c>
      <c r="B40" s="13">
        <v>1</v>
      </c>
      <c r="C40" s="14" t="s">
        <v>104</v>
      </c>
      <c r="D40" s="99"/>
      <c r="E40" s="14" t="s">
        <v>74</v>
      </c>
      <c r="F40" s="13">
        <f t="shared" si="0"/>
        <v>0</v>
      </c>
      <c r="G40" s="182"/>
      <c r="H40" s="55" t="s">
        <v>67</v>
      </c>
    </row>
    <row r="41" spans="1:8" ht="25.95" customHeight="1" thickBot="1" x14ac:dyDescent="0.3">
      <c r="A41" s="57" t="s">
        <v>68</v>
      </c>
      <c r="B41" s="58">
        <v>1</v>
      </c>
      <c r="C41" s="59" t="s">
        <v>104</v>
      </c>
      <c r="D41" s="100"/>
      <c r="E41" s="59" t="s">
        <v>74</v>
      </c>
      <c r="F41" s="58">
        <f t="shared" si="0"/>
        <v>0</v>
      </c>
      <c r="G41" s="183"/>
      <c r="H41" s="60" t="s">
        <v>69</v>
      </c>
    </row>
    <row r="42" spans="1:8" ht="25.95" customHeight="1" thickTop="1" x14ac:dyDescent="0.25">
      <c r="A42" s="184" t="s">
        <v>110</v>
      </c>
      <c r="B42" s="185"/>
      <c r="C42" s="185"/>
      <c r="D42" s="185"/>
      <c r="E42" s="185"/>
      <c r="F42" s="185"/>
      <c r="G42" s="185"/>
      <c r="H42" s="186"/>
    </row>
    <row r="43" spans="1:8" ht="25.95" customHeight="1" x14ac:dyDescent="0.25">
      <c r="A43" s="29" t="s">
        <v>109</v>
      </c>
      <c r="B43" s="13">
        <v>2</v>
      </c>
      <c r="C43" s="14" t="s">
        <v>104</v>
      </c>
      <c r="D43" s="99"/>
      <c r="E43" s="14" t="s">
        <v>74</v>
      </c>
      <c r="F43" s="13">
        <f t="shared" ref="F43:F47" si="1">B43*D43</f>
        <v>0</v>
      </c>
      <c r="G43" s="187" t="s">
        <v>89</v>
      </c>
      <c r="H43" s="61" t="s">
        <v>73</v>
      </c>
    </row>
    <row r="44" spans="1:8" ht="25.95" customHeight="1" x14ac:dyDescent="0.25">
      <c r="A44" s="29" t="s">
        <v>108</v>
      </c>
      <c r="B44" s="13">
        <v>2</v>
      </c>
      <c r="C44" s="14" t="s">
        <v>104</v>
      </c>
      <c r="D44" s="99"/>
      <c r="E44" s="14" t="s">
        <v>74</v>
      </c>
      <c r="F44" s="13">
        <f t="shared" si="1"/>
        <v>0</v>
      </c>
      <c r="G44" s="188"/>
      <c r="H44" s="61" t="s">
        <v>73</v>
      </c>
    </row>
    <row r="45" spans="1:8" ht="25.95" customHeight="1" x14ac:dyDescent="0.25">
      <c r="A45" s="62" t="s">
        <v>70</v>
      </c>
      <c r="B45" s="13">
        <v>2</v>
      </c>
      <c r="C45" s="14" t="s">
        <v>104</v>
      </c>
      <c r="D45" s="99"/>
      <c r="E45" s="14" t="s">
        <v>74</v>
      </c>
      <c r="F45" s="13">
        <f t="shared" si="1"/>
        <v>0</v>
      </c>
      <c r="G45" s="188"/>
      <c r="H45" s="61" t="s">
        <v>73</v>
      </c>
    </row>
    <row r="46" spans="1:8" ht="25.95" customHeight="1" x14ac:dyDescent="0.25">
      <c r="A46" s="62" t="s">
        <v>71</v>
      </c>
      <c r="B46" s="13">
        <v>2</v>
      </c>
      <c r="C46" s="14" t="s">
        <v>104</v>
      </c>
      <c r="D46" s="99"/>
      <c r="E46" s="14" t="s">
        <v>74</v>
      </c>
      <c r="F46" s="13">
        <f t="shared" si="1"/>
        <v>0</v>
      </c>
      <c r="G46" s="188"/>
      <c r="H46" s="61" t="s">
        <v>73</v>
      </c>
    </row>
    <row r="47" spans="1:8" ht="25.95" customHeight="1" thickBot="1" x14ac:dyDescent="0.3">
      <c r="A47" s="63" t="s">
        <v>68</v>
      </c>
      <c r="B47" s="64">
        <v>1</v>
      </c>
      <c r="C47" s="65" t="s">
        <v>104</v>
      </c>
      <c r="D47" s="104"/>
      <c r="E47" s="65" t="s">
        <v>74</v>
      </c>
      <c r="F47" s="64">
        <f t="shared" si="1"/>
        <v>0</v>
      </c>
      <c r="G47" s="189"/>
      <c r="H47" s="66" t="s">
        <v>72</v>
      </c>
    </row>
    <row r="48" spans="1:8" ht="25.95" customHeight="1" thickTop="1" x14ac:dyDescent="0.25">
      <c r="A48" s="190" t="s">
        <v>82</v>
      </c>
      <c r="B48" s="191"/>
      <c r="C48" s="191"/>
      <c r="D48" s="191"/>
      <c r="E48" s="191"/>
      <c r="F48" s="191"/>
      <c r="G48" s="191"/>
      <c r="H48" s="192"/>
    </row>
    <row r="49" spans="1:8" ht="25.95" customHeight="1" x14ac:dyDescent="0.25">
      <c r="A49" s="67" t="s">
        <v>3</v>
      </c>
      <c r="B49" s="68">
        <v>5</v>
      </c>
      <c r="C49" s="69" t="s">
        <v>104</v>
      </c>
      <c r="D49" s="101"/>
      <c r="E49" s="69" t="s">
        <v>74</v>
      </c>
      <c r="F49" s="68">
        <f t="shared" ref="F49:F92" si="2">B49*D49</f>
        <v>0</v>
      </c>
      <c r="G49" s="193" t="s">
        <v>90</v>
      </c>
      <c r="H49" s="70" t="s">
        <v>73</v>
      </c>
    </row>
    <row r="50" spans="1:8" ht="25.95" customHeight="1" x14ac:dyDescent="0.25">
      <c r="A50" s="54" t="s">
        <v>4</v>
      </c>
      <c r="B50" s="13">
        <v>1</v>
      </c>
      <c r="C50" s="14" t="s">
        <v>104</v>
      </c>
      <c r="D50" s="99"/>
      <c r="E50" s="14" t="s">
        <v>74</v>
      </c>
      <c r="F50" s="13">
        <f t="shared" si="2"/>
        <v>0</v>
      </c>
      <c r="G50" s="194"/>
      <c r="H50" s="55" t="s">
        <v>73</v>
      </c>
    </row>
    <row r="51" spans="1:8" ht="25.95" customHeight="1" x14ac:dyDescent="0.25">
      <c r="A51" s="54" t="s">
        <v>5</v>
      </c>
      <c r="B51" s="13">
        <v>4</v>
      </c>
      <c r="C51" s="14" t="s">
        <v>104</v>
      </c>
      <c r="D51" s="99"/>
      <c r="E51" s="14" t="s">
        <v>74</v>
      </c>
      <c r="F51" s="13">
        <f t="shared" si="2"/>
        <v>0</v>
      </c>
      <c r="G51" s="194"/>
      <c r="H51" s="55" t="s">
        <v>73</v>
      </c>
    </row>
    <row r="52" spans="1:8" ht="25.95" customHeight="1" x14ac:dyDescent="0.25">
      <c r="A52" s="54" t="s">
        <v>6</v>
      </c>
      <c r="B52" s="13">
        <v>4</v>
      </c>
      <c r="C52" s="14" t="s">
        <v>104</v>
      </c>
      <c r="D52" s="99"/>
      <c r="E52" s="14" t="s">
        <v>74</v>
      </c>
      <c r="F52" s="13">
        <f t="shared" si="2"/>
        <v>0</v>
      </c>
      <c r="G52" s="194"/>
      <c r="H52" s="55" t="s">
        <v>73</v>
      </c>
    </row>
    <row r="53" spans="1:8" ht="25.95" customHeight="1" x14ac:dyDescent="0.25">
      <c r="A53" s="54" t="s">
        <v>7</v>
      </c>
      <c r="B53" s="13">
        <v>4</v>
      </c>
      <c r="C53" s="14" t="s">
        <v>104</v>
      </c>
      <c r="D53" s="102"/>
      <c r="E53" s="14" t="s">
        <v>74</v>
      </c>
      <c r="F53" s="13">
        <f t="shared" si="2"/>
        <v>0</v>
      </c>
      <c r="G53" s="194"/>
      <c r="H53" s="55" t="s">
        <v>73</v>
      </c>
    </row>
    <row r="54" spans="1:8" ht="25.95" customHeight="1" x14ac:dyDescent="0.25">
      <c r="A54" s="54" t="s">
        <v>8</v>
      </c>
      <c r="B54" s="13">
        <v>4</v>
      </c>
      <c r="C54" s="14" t="s">
        <v>104</v>
      </c>
      <c r="D54" s="99"/>
      <c r="E54" s="14" t="s">
        <v>74</v>
      </c>
      <c r="F54" s="13">
        <f t="shared" si="2"/>
        <v>0</v>
      </c>
      <c r="G54" s="194"/>
      <c r="H54" s="56" t="s">
        <v>78</v>
      </c>
    </row>
    <row r="55" spans="1:8" ht="25.95" customHeight="1" x14ac:dyDescent="0.25">
      <c r="A55" s="54" t="s">
        <v>9</v>
      </c>
      <c r="B55" s="13">
        <v>2</v>
      </c>
      <c r="C55" s="14" t="s">
        <v>104</v>
      </c>
      <c r="D55" s="99"/>
      <c r="E55" s="14" t="s">
        <v>74</v>
      </c>
      <c r="F55" s="13">
        <f t="shared" si="2"/>
        <v>0</v>
      </c>
      <c r="G55" s="194"/>
      <c r="H55" s="56" t="s">
        <v>78</v>
      </c>
    </row>
    <row r="56" spans="1:8" ht="25.95" customHeight="1" x14ac:dyDescent="0.25">
      <c r="A56" s="54" t="s">
        <v>10</v>
      </c>
      <c r="B56" s="13">
        <v>2</v>
      </c>
      <c r="C56" s="14" t="s">
        <v>104</v>
      </c>
      <c r="D56" s="99"/>
      <c r="E56" s="14" t="s">
        <v>74</v>
      </c>
      <c r="F56" s="13">
        <f t="shared" si="2"/>
        <v>0</v>
      </c>
      <c r="G56" s="194"/>
      <c r="H56" s="55" t="s">
        <v>73</v>
      </c>
    </row>
    <row r="57" spans="1:8" ht="25.95" customHeight="1" x14ac:dyDescent="0.25">
      <c r="A57" s="54" t="s">
        <v>11</v>
      </c>
      <c r="B57" s="13">
        <v>1</v>
      </c>
      <c r="C57" s="14" t="s">
        <v>104</v>
      </c>
      <c r="D57" s="99"/>
      <c r="E57" s="14" t="s">
        <v>74</v>
      </c>
      <c r="F57" s="13">
        <f t="shared" si="2"/>
        <v>0</v>
      </c>
      <c r="G57" s="194"/>
      <c r="H57" s="55" t="s">
        <v>73</v>
      </c>
    </row>
    <row r="58" spans="1:8" ht="25.95" customHeight="1" x14ac:dyDescent="0.25">
      <c r="A58" s="54" t="s">
        <v>12</v>
      </c>
      <c r="B58" s="13">
        <v>1</v>
      </c>
      <c r="C58" s="14" t="s">
        <v>104</v>
      </c>
      <c r="D58" s="99"/>
      <c r="E58" s="14" t="s">
        <v>74</v>
      </c>
      <c r="F58" s="13">
        <f t="shared" si="2"/>
        <v>0</v>
      </c>
      <c r="G58" s="194"/>
      <c r="H58" s="55" t="s">
        <v>73</v>
      </c>
    </row>
    <row r="59" spans="1:8" ht="25.95" customHeight="1" x14ac:dyDescent="0.25">
      <c r="A59" s="54" t="s">
        <v>13</v>
      </c>
      <c r="B59" s="13">
        <v>1</v>
      </c>
      <c r="C59" s="14" t="s">
        <v>104</v>
      </c>
      <c r="D59" s="99"/>
      <c r="E59" s="14" t="s">
        <v>74</v>
      </c>
      <c r="F59" s="13">
        <f t="shared" si="2"/>
        <v>0</v>
      </c>
      <c r="G59" s="194"/>
      <c r="H59" s="56" t="s">
        <v>79</v>
      </c>
    </row>
    <row r="60" spans="1:8" ht="25.95" customHeight="1" x14ac:dyDescent="0.25">
      <c r="A60" s="54" t="s">
        <v>14</v>
      </c>
      <c r="B60" s="13">
        <v>3</v>
      </c>
      <c r="C60" s="14" t="s">
        <v>104</v>
      </c>
      <c r="D60" s="99"/>
      <c r="E60" s="14" t="s">
        <v>74</v>
      </c>
      <c r="F60" s="13">
        <f t="shared" si="2"/>
        <v>0</v>
      </c>
      <c r="G60" s="194"/>
      <c r="H60" s="55" t="s">
        <v>73</v>
      </c>
    </row>
    <row r="61" spans="1:8" ht="25.95" customHeight="1" x14ac:dyDescent="0.25">
      <c r="A61" s="54" t="s">
        <v>15</v>
      </c>
      <c r="B61" s="13">
        <v>1</v>
      </c>
      <c r="C61" s="14" t="s">
        <v>104</v>
      </c>
      <c r="D61" s="99"/>
      <c r="E61" s="14" t="s">
        <v>74</v>
      </c>
      <c r="F61" s="13">
        <f t="shared" si="2"/>
        <v>0</v>
      </c>
      <c r="G61" s="194"/>
      <c r="H61" s="55" t="s">
        <v>73</v>
      </c>
    </row>
    <row r="62" spans="1:8" ht="25.95" customHeight="1" x14ac:dyDescent="0.25">
      <c r="A62" s="54" t="s">
        <v>16</v>
      </c>
      <c r="B62" s="13">
        <v>1</v>
      </c>
      <c r="C62" s="14" t="s">
        <v>104</v>
      </c>
      <c r="D62" s="99"/>
      <c r="E62" s="14" t="s">
        <v>74</v>
      </c>
      <c r="F62" s="13">
        <f t="shared" si="2"/>
        <v>0</v>
      </c>
      <c r="G62" s="194"/>
      <c r="H62" s="55" t="s">
        <v>73</v>
      </c>
    </row>
    <row r="63" spans="1:8" ht="25.95" customHeight="1" x14ac:dyDescent="0.25">
      <c r="A63" s="54" t="s">
        <v>17</v>
      </c>
      <c r="B63" s="13">
        <v>1</v>
      </c>
      <c r="C63" s="14" t="s">
        <v>104</v>
      </c>
      <c r="D63" s="99"/>
      <c r="E63" s="14" t="s">
        <v>74</v>
      </c>
      <c r="F63" s="13">
        <f t="shared" si="2"/>
        <v>0</v>
      </c>
      <c r="G63" s="194"/>
      <c r="H63" s="55" t="s">
        <v>73</v>
      </c>
    </row>
    <row r="64" spans="1:8" ht="25.95" customHeight="1" x14ac:dyDescent="0.25">
      <c r="A64" s="54" t="s">
        <v>18</v>
      </c>
      <c r="B64" s="13">
        <v>2</v>
      </c>
      <c r="C64" s="14" t="s">
        <v>104</v>
      </c>
      <c r="D64" s="99"/>
      <c r="E64" s="14" t="s">
        <v>74</v>
      </c>
      <c r="F64" s="13">
        <f t="shared" si="2"/>
        <v>0</v>
      </c>
      <c r="G64" s="194"/>
      <c r="H64" s="55" t="s">
        <v>73</v>
      </c>
    </row>
    <row r="65" spans="1:8" ht="25.95" customHeight="1" x14ac:dyDescent="0.25">
      <c r="A65" s="54" t="s">
        <v>19</v>
      </c>
      <c r="B65" s="13">
        <v>3</v>
      </c>
      <c r="C65" s="14" t="s">
        <v>104</v>
      </c>
      <c r="D65" s="99"/>
      <c r="E65" s="14" t="s">
        <v>74</v>
      </c>
      <c r="F65" s="13">
        <f t="shared" si="2"/>
        <v>0</v>
      </c>
      <c r="G65" s="194"/>
      <c r="H65" s="55" t="s">
        <v>73</v>
      </c>
    </row>
    <row r="66" spans="1:8" ht="25.95" customHeight="1" x14ac:dyDescent="0.25">
      <c r="A66" s="54" t="s">
        <v>20</v>
      </c>
      <c r="B66" s="13">
        <v>1</v>
      </c>
      <c r="C66" s="14" t="s">
        <v>104</v>
      </c>
      <c r="D66" s="99"/>
      <c r="E66" s="14" t="s">
        <v>74</v>
      </c>
      <c r="F66" s="13">
        <f t="shared" si="2"/>
        <v>0</v>
      </c>
      <c r="G66" s="194"/>
      <c r="H66" s="55"/>
    </row>
    <row r="67" spans="1:8" ht="25.95" customHeight="1" x14ac:dyDescent="0.25">
      <c r="A67" s="54" t="s">
        <v>21</v>
      </c>
      <c r="B67" s="13">
        <v>2</v>
      </c>
      <c r="C67" s="14" t="s">
        <v>104</v>
      </c>
      <c r="D67" s="99"/>
      <c r="E67" s="14" t="s">
        <v>74</v>
      </c>
      <c r="F67" s="13">
        <f t="shared" si="2"/>
        <v>0</v>
      </c>
      <c r="G67" s="194"/>
      <c r="H67" s="55"/>
    </row>
    <row r="68" spans="1:8" ht="25.95" customHeight="1" x14ac:dyDescent="0.25">
      <c r="A68" s="54" t="s">
        <v>22</v>
      </c>
      <c r="B68" s="13">
        <v>2</v>
      </c>
      <c r="C68" s="14" t="s">
        <v>104</v>
      </c>
      <c r="D68" s="99"/>
      <c r="E68" s="14" t="s">
        <v>74</v>
      </c>
      <c r="F68" s="13">
        <f t="shared" si="2"/>
        <v>0</v>
      </c>
      <c r="G68" s="194"/>
      <c r="H68" s="55" t="s">
        <v>73</v>
      </c>
    </row>
    <row r="69" spans="1:8" ht="25.95" customHeight="1" x14ac:dyDescent="0.25">
      <c r="A69" s="54" t="s">
        <v>23</v>
      </c>
      <c r="B69" s="13">
        <v>1</v>
      </c>
      <c r="C69" s="14" t="s">
        <v>104</v>
      </c>
      <c r="D69" s="99"/>
      <c r="E69" s="14" t="s">
        <v>74</v>
      </c>
      <c r="F69" s="13">
        <f t="shared" si="2"/>
        <v>0</v>
      </c>
      <c r="G69" s="194"/>
      <c r="H69" s="55" t="s">
        <v>73</v>
      </c>
    </row>
    <row r="70" spans="1:8" ht="25.95" customHeight="1" x14ac:dyDescent="0.25">
      <c r="A70" s="54" t="s">
        <v>24</v>
      </c>
      <c r="B70" s="13">
        <v>2</v>
      </c>
      <c r="C70" s="14" t="s">
        <v>104</v>
      </c>
      <c r="D70" s="99"/>
      <c r="E70" s="14" t="s">
        <v>74</v>
      </c>
      <c r="F70" s="13">
        <f t="shared" si="2"/>
        <v>0</v>
      </c>
      <c r="G70" s="194"/>
      <c r="H70" s="55" t="s">
        <v>73</v>
      </c>
    </row>
    <row r="71" spans="1:8" ht="25.95" customHeight="1" x14ac:dyDescent="0.25">
      <c r="A71" s="54" t="s">
        <v>25</v>
      </c>
      <c r="B71" s="13">
        <v>1</v>
      </c>
      <c r="C71" s="14" t="s">
        <v>104</v>
      </c>
      <c r="D71" s="99"/>
      <c r="E71" s="14" t="s">
        <v>74</v>
      </c>
      <c r="F71" s="13">
        <f t="shared" si="2"/>
        <v>0</v>
      </c>
      <c r="G71" s="194"/>
      <c r="H71" s="55" t="s">
        <v>73</v>
      </c>
    </row>
    <row r="72" spans="1:8" ht="25.95" customHeight="1" x14ac:dyDescent="0.25">
      <c r="A72" s="54" t="s">
        <v>26</v>
      </c>
      <c r="B72" s="13">
        <v>1</v>
      </c>
      <c r="C72" s="14" t="s">
        <v>104</v>
      </c>
      <c r="D72" s="99"/>
      <c r="E72" s="14" t="s">
        <v>74</v>
      </c>
      <c r="F72" s="13">
        <f t="shared" si="2"/>
        <v>0</v>
      </c>
      <c r="G72" s="194"/>
      <c r="H72" s="55" t="s">
        <v>73</v>
      </c>
    </row>
    <row r="73" spans="1:8" s="5" customFormat="1" ht="25.95" customHeight="1" x14ac:dyDescent="0.25">
      <c r="A73" s="54" t="s">
        <v>27</v>
      </c>
      <c r="B73" s="13">
        <v>3</v>
      </c>
      <c r="C73" s="14" t="s">
        <v>104</v>
      </c>
      <c r="D73" s="99"/>
      <c r="E73" s="14" t="s">
        <v>74</v>
      </c>
      <c r="F73" s="13">
        <f t="shared" si="2"/>
        <v>0</v>
      </c>
      <c r="G73" s="194"/>
      <c r="H73" s="55" t="s">
        <v>28</v>
      </c>
    </row>
    <row r="74" spans="1:8" ht="25.95" customHeight="1" x14ac:dyDescent="0.25">
      <c r="A74" s="54" t="s">
        <v>29</v>
      </c>
      <c r="B74" s="13">
        <v>1</v>
      </c>
      <c r="C74" s="14" t="s">
        <v>104</v>
      </c>
      <c r="D74" s="99"/>
      <c r="E74" s="14" t="s">
        <v>74</v>
      </c>
      <c r="F74" s="13">
        <f t="shared" si="2"/>
        <v>0</v>
      </c>
      <c r="G74" s="194"/>
      <c r="H74" s="55" t="s">
        <v>30</v>
      </c>
    </row>
    <row r="75" spans="1:8" ht="25.95" customHeight="1" x14ac:dyDescent="0.25">
      <c r="A75" s="54" t="s">
        <v>31</v>
      </c>
      <c r="B75" s="13">
        <v>1</v>
      </c>
      <c r="C75" s="14" t="s">
        <v>104</v>
      </c>
      <c r="D75" s="99"/>
      <c r="E75" s="14" t="s">
        <v>74</v>
      </c>
      <c r="F75" s="13">
        <f t="shared" si="2"/>
        <v>0</v>
      </c>
      <c r="G75" s="194"/>
      <c r="H75" s="55" t="s">
        <v>32</v>
      </c>
    </row>
    <row r="76" spans="1:8" ht="25.95" customHeight="1" x14ac:dyDescent="0.25">
      <c r="A76" s="54" t="s">
        <v>33</v>
      </c>
      <c r="B76" s="13">
        <v>3</v>
      </c>
      <c r="C76" s="14" t="s">
        <v>104</v>
      </c>
      <c r="D76" s="99"/>
      <c r="E76" s="14" t="s">
        <v>74</v>
      </c>
      <c r="F76" s="13">
        <f t="shared" si="2"/>
        <v>0</v>
      </c>
      <c r="G76" s="194"/>
      <c r="H76" s="55" t="s">
        <v>34</v>
      </c>
    </row>
    <row r="77" spans="1:8" ht="25.95" customHeight="1" x14ac:dyDescent="0.25">
      <c r="A77" s="54" t="s">
        <v>35</v>
      </c>
      <c r="B77" s="13">
        <v>1</v>
      </c>
      <c r="C77" s="14" t="s">
        <v>104</v>
      </c>
      <c r="D77" s="99"/>
      <c r="E77" s="14" t="s">
        <v>74</v>
      </c>
      <c r="F77" s="13">
        <f t="shared" si="2"/>
        <v>0</v>
      </c>
      <c r="G77" s="194"/>
      <c r="H77" s="55"/>
    </row>
    <row r="78" spans="1:8" ht="25.95" customHeight="1" x14ac:dyDescent="0.25">
      <c r="A78" s="54" t="s">
        <v>36</v>
      </c>
      <c r="B78" s="13">
        <v>2</v>
      </c>
      <c r="C78" s="14" t="s">
        <v>104</v>
      </c>
      <c r="D78" s="99"/>
      <c r="E78" s="14" t="s">
        <v>74</v>
      </c>
      <c r="F78" s="13">
        <f t="shared" si="2"/>
        <v>0</v>
      </c>
      <c r="G78" s="194"/>
      <c r="H78" s="55" t="s">
        <v>73</v>
      </c>
    </row>
    <row r="79" spans="1:8" ht="25.95" customHeight="1" x14ac:dyDescent="0.25">
      <c r="A79" s="54" t="s">
        <v>37</v>
      </c>
      <c r="B79" s="13">
        <v>1</v>
      </c>
      <c r="C79" s="14" t="s">
        <v>104</v>
      </c>
      <c r="D79" s="99"/>
      <c r="E79" s="14" t="s">
        <v>74</v>
      </c>
      <c r="F79" s="13">
        <f t="shared" si="2"/>
        <v>0</v>
      </c>
      <c r="G79" s="194"/>
      <c r="H79" s="55" t="s">
        <v>73</v>
      </c>
    </row>
    <row r="80" spans="1:8" ht="25.95" customHeight="1" x14ac:dyDescent="0.25">
      <c r="A80" s="54" t="s">
        <v>38</v>
      </c>
      <c r="B80" s="13">
        <v>4</v>
      </c>
      <c r="C80" s="14" t="s">
        <v>104</v>
      </c>
      <c r="D80" s="99"/>
      <c r="E80" s="14" t="s">
        <v>74</v>
      </c>
      <c r="F80" s="13">
        <f t="shared" si="2"/>
        <v>0</v>
      </c>
      <c r="G80" s="194"/>
      <c r="H80" s="55" t="s">
        <v>73</v>
      </c>
    </row>
    <row r="81" spans="1:8" ht="25.95" customHeight="1" x14ac:dyDescent="0.25">
      <c r="A81" s="54" t="s">
        <v>39</v>
      </c>
      <c r="B81" s="13">
        <v>2</v>
      </c>
      <c r="C81" s="14" t="s">
        <v>104</v>
      </c>
      <c r="D81" s="99"/>
      <c r="E81" s="14" t="s">
        <v>74</v>
      </c>
      <c r="F81" s="13">
        <f t="shared" si="2"/>
        <v>0</v>
      </c>
      <c r="G81" s="194"/>
      <c r="H81" s="55" t="s">
        <v>73</v>
      </c>
    </row>
    <row r="82" spans="1:8" ht="25.95" customHeight="1" x14ac:dyDescent="0.25">
      <c r="A82" s="54" t="s">
        <v>40</v>
      </c>
      <c r="B82" s="13">
        <v>2</v>
      </c>
      <c r="C82" s="14" t="s">
        <v>104</v>
      </c>
      <c r="D82" s="99"/>
      <c r="E82" s="14" t="s">
        <v>74</v>
      </c>
      <c r="F82" s="13">
        <f t="shared" si="2"/>
        <v>0</v>
      </c>
      <c r="G82" s="194"/>
      <c r="H82" s="55" t="s">
        <v>73</v>
      </c>
    </row>
    <row r="83" spans="1:8" ht="25.95" customHeight="1" x14ac:dyDescent="0.25">
      <c r="A83" s="71" t="s">
        <v>155</v>
      </c>
      <c r="B83" s="22">
        <v>1</v>
      </c>
      <c r="C83" s="72" t="s">
        <v>104</v>
      </c>
      <c r="D83" s="99"/>
      <c r="E83" s="72" t="s">
        <v>74</v>
      </c>
      <c r="F83" s="22">
        <f t="shared" ref="F83" si="3">B83*D83</f>
        <v>0</v>
      </c>
      <c r="G83" s="194"/>
      <c r="H83" s="56" t="s">
        <v>176</v>
      </c>
    </row>
    <row r="84" spans="1:8" ht="25.95" customHeight="1" x14ac:dyDescent="0.25">
      <c r="A84" s="54" t="s">
        <v>41</v>
      </c>
      <c r="B84" s="13">
        <v>1</v>
      </c>
      <c r="C84" s="14" t="s">
        <v>104</v>
      </c>
      <c r="D84" s="99"/>
      <c r="E84" s="14" t="s">
        <v>74</v>
      </c>
      <c r="F84" s="13">
        <f t="shared" si="2"/>
        <v>0</v>
      </c>
      <c r="G84" s="194"/>
      <c r="H84" s="55" t="s">
        <v>73</v>
      </c>
    </row>
    <row r="85" spans="1:8" ht="25.95" customHeight="1" x14ac:dyDescent="0.25">
      <c r="A85" s="54" t="s">
        <v>42</v>
      </c>
      <c r="B85" s="13">
        <v>1</v>
      </c>
      <c r="C85" s="14" t="s">
        <v>104</v>
      </c>
      <c r="D85" s="99"/>
      <c r="E85" s="14" t="s">
        <v>74</v>
      </c>
      <c r="F85" s="13">
        <f t="shared" si="2"/>
        <v>0</v>
      </c>
      <c r="G85" s="194"/>
      <c r="H85" s="55"/>
    </row>
    <row r="86" spans="1:8" ht="25.95" customHeight="1" x14ac:dyDescent="0.25">
      <c r="A86" s="54" t="s">
        <v>43</v>
      </c>
      <c r="B86" s="13">
        <v>2</v>
      </c>
      <c r="C86" s="14" t="s">
        <v>104</v>
      </c>
      <c r="D86" s="99"/>
      <c r="E86" s="14" t="s">
        <v>74</v>
      </c>
      <c r="F86" s="13">
        <f t="shared" si="2"/>
        <v>0</v>
      </c>
      <c r="G86" s="194"/>
      <c r="H86" s="55" t="s">
        <v>44</v>
      </c>
    </row>
    <row r="87" spans="1:8" ht="25.95" customHeight="1" x14ac:dyDescent="0.25">
      <c r="A87" s="54" t="s">
        <v>45</v>
      </c>
      <c r="B87" s="13">
        <v>2</v>
      </c>
      <c r="C87" s="14" t="s">
        <v>104</v>
      </c>
      <c r="D87" s="99"/>
      <c r="E87" s="14" t="s">
        <v>74</v>
      </c>
      <c r="F87" s="13">
        <f t="shared" si="2"/>
        <v>0</v>
      </c>
      <c r="G87" s="194"/>
      <c r="H87" s="55" t="s">
        <v>44</v>
      </c>
    </row>
    <row r="88" spans="1:8" ht="25.95" customHeight="1" x14ac:dyDescent="0.25">
      <c r="A88" s="54" t="s">
        <v>46</v>
      </c>
      <c r="B88" s="13">
        <v>1</v>
      </c>
      <c r="C88" s="14" t="s">
        <v>104</v>
      </c>
      <c r="D88" s="99"/>
      <c r="E88" s="14" t="s">
        <v>74</v>
      </c>
      <c r="F88" s="13">
        <f t="shared" si="2"/>
        <v>0</v>
      </c>
      <c r="G88" s="194"/>
      <c r="H88" s="55" t="s">
        <v>73</v>
      </c>
    </row>
    <row r="89" spans="1:8" ht="25.95" customHeight="1" x14ac:dyDescent="0.25">
      <c r="A89" s="54" t="s">
        <v>47</v>
      </c>
      <c r="B89" s="13">
        <v>1</v>
      </c>
      <c r="C89" s="14" t="s">
        <v>104</v>
      </c>
      <c r="D89" s="99"/>
      <c r="E89" s="14" t="s">
        <v>74</v>
      </c>
      <c r="F89" s="13">
        <f t="shared" si="2"/>
        <v>0</v>
      </c>
      <c r="G89" s="194"/>
      <c r="H89" s="55" t="s">
        <v>73</v>
      </c>
    </row>
    <row r="90" spans="1:8" ht="25.95" customHeight="1" x14ac:dyDescent="0.25">
      <c r="A90" s="54" t="s">
        <v>48</v>
      </c>
      <c r="B90" s="13">
        <v>2</v>
      </c>
      <c r="C90" s="14" t="s">
        <v>104</v>
      </c>
      <c r="D90" s="99"/>
      <c r="E90" s="14" t="s">
        <v>74</v>
      </c>
      <c r="F90" s="13">
        <f t="shared" si="2"/>
        <v>0</v>
      </c>
      <c r="G90" s="194"/>
      <c r="H90" s="55" t="s">
        <v>73</v>
      </c>
    </row>
    <row r="91" spans="1:8" ht="25.95" customHeight="1" x14ac:dyDescent="0.25">
      <c r="A91" s="54" t="s">
        <v>49</v>
      </c>
      <c r="B91" s="13">
        <v>2</v>
      </c>
      <c r="C91" s="14" t="s">
        <v>104</v>
      </c>
      <c r="D91" s="99"/>
      <c r="E91" s="14" t="s">
        <v>74</v>
      </c>
      <c r="F91" s="13">
        <f t="shared" si="2"/>
        <v>0</v>
      </c>
      <c r="G91" s="194"/>
      <c r="H91" s="55" t="s">
        <v>73</v>
      </c>
    </row>
    <row r="92" spans="1:8" ht="25.95" customHeight="1" thickBot="1" x14ac:dyDescent="0.3">
      <c r="A92" s="57" t="s">
        <v>50</v>
      </c>
      <c r="B92" s="58">
        <v>1</v>
      </c>
      <c r="C92" s="59" t="s">
        <v>104</v>
      </c>
      <c r="D92" s="103"/>
      <c r="E92" s="59" t="s">
        <v>74</v>
      </c>
      <c r="F92" s="58">
        <f t="shared" si="2"/>
        <v>0</v>
      </c>
      <c r="G92" s="195"/>
      <c r="H92" s="60" t="s">
        <v>51</v>
      </c>
    </row>
    <row r="93" spans="1:8" ht="25.95" customHeight="1" thickTop="1" x14ac:dyDescent="0.25">
      <c r="A93" s="190" t="s">
        <v>83</v>
      </c>
      <c r="B93" s="191"/>
      <c r="C93" s="191"/>
      <c r="D93" s="191"/>
      <c r="E93" s="191"/>
      <c r="F93" s="191"/>
      <c r="G93" s="191"/>
      <c r="H93" s="192"/>
    </row>
    <row r="94" spans="1:8" ht="25.95" customHeight="1" x14ac:dyDescent="0.25">
      <c r="A94" s="54" t="s">
        <v>54</v>
      </c>
      <c r="B94" s="13">
        <v>4</v>
      </c>
      <c r="C94" s="14" t="s">
        <v>104</v>
      </c>
      <c r="D94" s="99"/>
      <c r="E94" s="14" t="s">
        <v>74</v>
      </c>
      <c r="F94" s="13">
        <f t="shared" ref="F94:F97" si="4">B94*D94</f>
        <v>0</v>
      </c>
      <c r="G94" s="196" t="s">
        <v>91</v>
      </c>
      <c r="H94" s="55" t="s">
        <v>85</v>
      </c>
    </row>
    <row r="95" spans="1:8" ht="25.95" customHeight="1" x14ac:dyDescent="0.25">
      <c r="A95" s="54" t="s">
        <v>55</v>
      </c>
      <c r="B95" s="13">
        <v>3</v>
      </c>
      <c r="C95" s="14" t="s">
        <v>104</v>
      </c>
      <c r="D95" s="99"/>
      <c r="E95" s="14" t="s">
        <v>74</v>
      </c>
      <c r="F95" s="13">
        <f t="shared" si="4"/>
        <v>0</v>
      </c>
      <c r="G95" s="197"/>
      <c r="H95" s="55" t="s">
        <v>84</v>
      </c>
    </row>
    <row r="96" spans="1:8" ht="25.95" customHeight="1" x14ac:dyDescent="0.25">
      <c r="A96" s="54" t="s">
        <v>56</v>
      </c>
      <c r="B96" s="13">
        <v>3</v>
      </c>
      <c r="C96" s="14" t="s">
        <v>104</v>
      </c>
      <c r="D96" s="99"/>
      <c r="E96" s="14" t="s">
        <v>74</v>
      </c>
      <c r="F96" s="13">
        <f t="shared" si="4"/>
        <v>0</v>
      </c>
      <c r="G96" s="197"/>
      <c r="H96" s="55" t="s">
        <v>73</v>
      </c>
    </row>
    <row r="97" spans="1:8" ht="25.95" customHeight="1" thickBot="1" x14ac:dyDescent="0.3">
      <c r="A97" s="57" t="s">
        <v>58</v>
      </c>
      <c r="B97" s="58">
        <v>2</v>
      </c>
      <c r="C97" s="59" t="s">
        <v>104</v>
      </c>
      <c r="D97" s="100"/>
      <c r="E97" s="59" t="s">
        <v>74</v>
      </c>
      <c r="F97" s="58">
        <f t="shared" si="4"/>
        <v>0</v>
      </c>
      <c r="G97" s="198"/>
      <c r="H97" s="60" t="s">
        <v>73</v>
      </c>
    </row>
    <row r="98" spans="1:8" ht="25.95" customHeight="1" thickTop="1" thickBot="1" x14ac:dyDescent="0.3">
      <c r="A98" s="199" t="s">
        <v>119</v>
      </c>
      <c r="B98" s="200"/>
      <c r="C98" s="200"/>
      <c r="D98" s="200"/>
      <c r="E98" s="200"/>
      <c r="F98" s="200"/>
      <c r="G98" s="200"/>
      <c r="H98" s="201"/>
    </row>
    <row r="99" spans="1:8" ht="25.95" customHeight="1" x14ac:dyDescent="0.25">
      <c r="A99" s="73" t="s">
        <v>52</v>
      </c>
      <c r="B99" s="11">
        <v>1</v>
      </c>
      <c r="C99" s="12" t="s">
        <v>104</v>
      </c>
      <c r="D99" s="97"/>
      <c r="E99" s="12" t="s">
        <v>118</v>
      </c>
      <c r="F99" s="11">
        <f>B99*D99</f>
        <v>0</v>
      </c>
      <c r="G99" s="74" t="s">
        <v>90</v>
      </c>
      <c r="H99" s="75" t="s">
        <v>53</v>
      </c>
    </row>
    <row r="100" spans="1:8" ht="25.95" customHeight="1" thickBot="1" x14ac:dyDescent="0.3">
      <c r="A100" s="37" t="s">
        <v>57</v>
      </c>
      <c r="B100" s="16">
        <v>1</v>
      </c>
      <c r="C100" s="17" t="s">
        <v>104</v>
      </c>
      <c r="D100" s="98"/>
      <c r="E100" s="17" t="s">
        <v>118</v>
      </c>
      <c r="F100" s="16">
        <f>B100*D100</f>
        <v>0</v>
      </c>
      <c r="G100" s="76" t="s">
        <v>91</v>
      </c>
      <c r="H100" s="77" t="s">
        <v>73</v>
      </c>
    </row>
    <row r="101" spans="1:8" ht="25.95" customHeight="1" x14ac:dyDescent="0.25">
      <c r="A101" s="202" t="s">
        <v>117</v>
      </c>
      <c r="B101" s="203"/>
      <c r="C101" s="203"/>
      <c r="D101" s="203"/>
      <c r="E101" s="203"/>
      <c r="F101" s="203"/>
      <c r="G101" s="203"/>
      <c r="H101" s="204"/>
    </row>
    <row r="102" spans="1:8" ht="25.95" customHeight="1" x14ac:dyDescent="0.25">
      <c r="A102" s="160" t="s">
        <v>94</v>
      </c>
      <c r="B102" s="161"/>
      <c r="C102" s="161"/>
      <c r="D102" s="161"/>
      <c r="E102" s="161"/>
      <c r="F102" s="161"/>
      <c r="G102" s="161"/>
      <c r="H102" s="162"/>
    </row>
    <row r="103" spans="1:8" ht="25.95" customHeight="1" x14ac:dyDescent="0.25">
      <c r="A103" s="29" t="s">
        <v>97</v>
      </c>
      <c r="B103" s="13">
        <v>1</v>
      </c>
      <c r="C103" s="14" t="s">
        <v>104</v>
      </c>
      <c r="D103" s="96"/>
      <c r="E103" s="14" t="s">
        <v>125</v>
      </c>
      <c r="F103" s="13">
        <f>B103*D103</f>
        <v>0</v>
      </c>
      <c r="G103" s="78" t="s">
        <v>88</v>
      </c>
      <c r="H103" s="177" t="s">
        <v>126</v>
      </c>
    </row>
    <row r="104" spans="1:8" ht="25.95" customHeight="1" x14ac:dyDescent="0.25">
      <c r="A104" s="29" t="s">
        <v>180</v>
      </c>
      <c r="B104" s="13">
        <v>1</v>
      </c>
      <c r="C104" s="14" t="s">
        <v>104</v>
      </c>
      <c r="D104" s="96"/>
      <c r="E104" s="14" t="s">
        <v>125</v>
      </c>
      <c r="F104" s="13">
        <f t="shared" ref="F104:F108" si="5">B104*D104</f>
        <v>0</v>
      </c>
      <c r="G104" s="78" t="s">
        <v>88</v>
      </c>
      <c r="H104" s="164"/>
    </row>
    <row r="105" spans="1:8" ht="37.799999999999997" customHeight="1" x14ac:dyDescent="0.25">
      <c r="A105" s="29" t="s">
        <v>96</v>
      </c>
      <c r="B105" s="13">
        <v>1</v>
      </c>
      <c r="C105" s="14" t="s">
        <v>104</v>
      </c>
      <c r="D105" s="96"/>
      <c r="E105" s="14" t="s">
        <v>125</v>
      </c>
      <c r="F105" s="13">
        <f t="shared" si="5"/>
        <v>0</v>
      </c>
      <c r="G105" s="78" t="s">
        <v>88</v>
      </c>
      <c r="H105" s="164"/>
    </row>
    <row r="106" spans="1:8" ht="39" customHeight="1" x14ac:dyDescent="0.25">
      <c r="A106" s="29" t="s">
        <v>95</v>
      </c>
      <c r="B106" s="13">
        <v>1</v>
      </c>
      <c r="C106" s="14" t="s">
        <v>104</v>
      </c>
      <c r="D106" s="96"/>
      <c r="E106" s="14" t="s">
        <v>125</v>
      </c>
      <c r="F106" s="13">
        <f>B106*D106</f>
        <v>0</v>
      </c>
      <c r="G106" s="78" t="s">
        <v>88</v>
      </c>
      <c r="H106" s="164"/>
    </row>
    <row r="107" spans="1:8" ht="48" customHeight="1" x14ac:dyDescent="0.25">
      <c r="A107" s="29" t="s">
        <v>98</v>
      </c>
      <c r="B107" s="13">
        <v>1</v>
      </c>
      <c r="C107" s="14" t="s">
        <v>104</v>
      </c>
      <c r="D107" s="96"/>
      <c r="E107" s="14" t="s">
        <v>125</v>
      </c>
      <c r="F107" s="13">
        <f t="shared" si="5"/>
        <v>0</v>
      </c>
      <c r="G107" s="78" t="s">
        <v>88</v>
      </c>
      <c r="H107" s="164"/>
    </row>
    <row r="108" spans="1:8" s="5" customFormat="1" ht="36" customHeight="1" x14ac:dyDescent="0.25">
      <c r="A108" s="29" t="s">
        <v>99</v>
      </c>
      <c r="B108" s="13">
        <v>1</v>
      </c>
      <c r="C108" s="14" t="s">
        <v>104</v>
      </c>
      <c r="D108" s="96"/>
      <c r="E108" s="14" t="s">
        <v>125</v>
      </c>
      <c r="F108" s="13">
        <f t="shared" si="5"/>
        <v>0</v>
      </c>
      <c r="G108" s="78" t="s">
        <v>88</v>
      </c>
      <c r="H108" s="164"/>
    </row>
    <row r="109" spans="1:8" s="5" customFormat="1" x14ac:dyDescent="0.25">
      <c r="A109" s="160" t="s">
        <v>100</v>
      </c>
      <c r="B109" s="161"/>
      <c r="C109" s="161"/>
      <c r="D109" s="161"/>
      <c r="E109" s="161"/>
      <c r="F109" s="161"/>
      <c r="G109" s="161"/>
      <c r="H109" s="162"/>
    </row>
    <row r="110" spans="1:8" s="5" customFormat="1" ht="39" customHeight="1" x14ac:dyDescent="0.25">
      <c r="A110" s="29" t="s">
        <v>181</v>
      </c>
      <c r="B110" s="13">
        <v>1</v>
      </c>
      <c r="C110" s="14" t="s">
        <v>104</v>
      </c>
      <c r="D110" s="96"/>
      <c r="E110" s="14" t="s">
        <v>125</v>
      </c>
      <c r="F110" s="13">
        <f>B110*D110</f>
        <v>0</v>
      </c>
      <c r="G110" s="78" t="s">
        <v>88</v>
      </c>
      <c r="H110" s="79" t="s">
        <v>182</v>
      </c>
    </row>
    <row r="111" spans="1:8" ht="25.95" customHeight="1" x14ac:dyDescent="0.25">
      <c r="A111" s="29" t="s">
        <v>101</v>
      </c>
      <c r="B111" s="13">
        <v>1</v>
      </c>
      <c r="C111" s="14" t="s">
        <v>104</v>
      </c>
      <c r="D111" s="96"/>
      <c r="E111" s="14" t="s">
        <v>125</v>
      </c>
      <c r="F111" s="13">
        <f>B111*D111</f>
        <v>0</v>
      </c>
      <c r="G111" s="78" t="s">
        <v>88</v>
      </c>
      <c r="H111" s="163" t="s">
        <v>128</v>
      </c>
    </row>
    <row r="112" spans="1:8" ht="25.95" customHeight="1" x14ac:dyDescent="0.25">
      <c r="A112" s="29" t="s">
        <v>102</v>
      </c>
      <c r="B112" s="13">
        <v>2</v>
      </c>
      <c r="C112" s="14" t="s">
        <v>104</v>
      </c>
      <c r="D112" s="96"/>
      <c r="E112" s="14" t="s">
        <v>125</v>
      </c>
      <c r="F112" s="13">
        <f>B112*D112</f>
        <v>0</v>
      </c>
      <c r="G112" s="78" t="s">
        <v>88</v>
      </c>
      <c r="H112" s="164"/>
    </row>
    <row r="113" spans="1:8" ht="25.95" customHeight="1" x14ac:dyDescent="0.25">
      <c r="A113" s="29" t="s">
        <v>103</v>
      </c>
      <c r="B113" s="13">
        <v>2</v>
      </c>
      <c r="C113" s="14" t="s">
        <v>104</v>
      </c>
      <c r="D113" s="96"/>
      <c r="E113" s="14" t="s">
        <v>125</v>
      </c>
      <c r="F113" s="13">
        <f>B113*D113</f>
        <v>0</v>
      </c>
      <c r="G113" s="78" t="s">
        <v>88</v>
      </c>
      <c r="H113" s="164"/>
    </row>
    <row r="114" spans="1:8" ht="25.95" customHeight="1" thickBot="1" x14ac:dyDescent="0.3">
      <c r="A114" s="165" t="s">
        <v>105</v>
      </c>
      <c r="B114" s="166"/>
      <c r="C114" s="166"/>
      <c r="D114" s="166"/>
      <c r="E114" s="166"/>
      <c r="F114" s="166"/>
      <c r="G114" s="166"/>
      <c r="H114" s="167"/>
    </row>
    <row r="115" spans="1:8" ht="25.95" customHeight="1" x14ac:dyDescent="0.25">
      <c r="A115" s="156" t="s">
        <v>140</v>
      </c>
      <c r="B115" s="11">
        <v>2</v>
      </c>
      <c r="C115" s="12" t="s">
        <v>104</v>
      </c>
      <c r="D115" s="105"/>
      <c r="E115" s="12" t="s">
        <v>143</v>
      </c>
      <c r="F115" s="11">
        <f t="shared" ref="F115:F162" si="6">B115*D115</f>
        <v>0</v>
      </c>
      <c r="G115" s="80" t="s">
        <v>88</v>
      </c>
      <c r="H115" s="81" t="s">
        <v>152</v>
      </c>
    </row>
    <row r="116" spans="1:8" ht="25.95" customHeight="1" x14ac:dyDescent="0.25">
      <c r="A116" s="157"/>
      <c r="B116" s="13">
        <v>2</v>
      </c>
      <c r="C116" s="14" t="s">
        <v>104</v>
      </c>
      <c r="D116" s="106"/>
      <c r="E116" s="14" t="s">
        <v>143</v>
      </c>
      <c r="F116" s="13">
        <f t="shared" ref="F116:F118" si="7">B116*D116</f>
        <v>0</v>
      </c>
      <c r="G116" s="82" t="s">
        <v>89</v>
      </c>
      <c r="H116" s="79" t="s">
        <v>152</v>
      </c>
    </row>
    <row r="117" spans="1:8" ht="52.8" customHeight="1" thickBot="1" x14ac:dyDescent="0.3">
      <c r="A117" s="15" t="s">
        <v>141</v>
      </c>
      <c r="B117" s="16">
        <v>2</v>
      </c>
      <c r="C117" s="17" t="s">
        <v>104</v>
      </c>
      <c r="D117" s="107"/>
      <c r="E117" s="17" t="s">
        <v>142</v>
      </c>
      <c r="F117" s="16">
        <f t="shared" si="7"/>
        <v>0</v>
      </c>
      <c r="G117" s="83" t="s">
        <v>88</v>
      </c>
      <c r="H117" s="84" t="s">
        <v>163</v>
      </c>
    </row>
    <row r="118" spans="1:8" ht="47.4" customHeight="1" x14ac:dyDescent="0.25">
      <c r="A118" s="150" t="s">
        <v>157</v>
      </c>
      <c r="B118" s="11">
        <v>1</v>
      </c>
      <c r="C118" s="12" t="s">
        <v>104</v>
      </c>
      <c r="D118" s="105"/>
      <c r="E118" s="153" t="s">
        <v>145</v>
      </c>
      <c r="F118" s="11">
        <f t="shared" si="7"/>
        <v>0</v>
      </c>
      <c r="G118" s="80" t="s">
        <v>88</v>
      </c>
      <c r="H118" s="81" t="s">
        <v>153</v>
      </c>
    </row>
    <row r="119" spans="1:8" ht="36" customHeight="1" x14ac:dyDescent="0.25">
      <c r="A119" s="151"/>
      <c r="B119" s="13">
        <v>1</v>
      </c>
      <c r="C119" s="14" t="s">
        <v>104</v>
      </c>
      <c r="D119" s="106"/>
      <c r="E119" s="154"/>
      <c r="F119" s="13">
        <f t="shared" ref="F119:F120" si="8">B119*D119</f>
        <v>0</v>
      </c>
      <c r="G119" s="82" t="s">
        <v>89</v>
      </c>
      <c r="H119" s="79" t="s">
        <v>183</v>
      </c>
    </row>
    <row r="120" spans="1:8" ht="36" customHeight="1" thickBot="1" x14ac:dyDescent="0.3">
      <c r="A120" s="152"/>
      <c r="B120" s="16">
        <v>1</v>
      </c>
      <c r="C120" s="17" t="s">
        <v>104</v>
      </c>
      <c r="D120" s="108"/>
      <c r="E120" s="155"/>
      <c r="F120" s="16">
        <f t="shared" si="8"/>
        <v>0</v>
      </c>
      <c r="G120" s="85" t="s">
        <v>90</v>
      </c>
      <c r="H120" s="86" t="s">
        <v>154</v>
      </c>
    </row>
    <row r="121" spans="1:8" ht="25.95" customHeight="1" x14ac:dyDescent="0.25">
      <c r="A121" s="150" t="s">
        <v>107</v>
      </c>
      <c r="B121" s="11">
        <v>1</v>
      </c>
      <c r="C121" s="12" t="s">
        <v>104</v>
      </c>
      <c r="D121" s="105"/>
      <c r="E121" s="153" t="s">
        <v>150</v>
      </c>
      <c r="F121" s="11">
        <f t="shared" si="6"/>
        <v>0</v>
      </c>
      <c r="G121" s="80" t="s">
        <v>88</v>
      </c>
      <c r="H121" s="81" t="s">
        <v>127</v>
      </c>
    </row>
    <row r="122" spans="1:8" ht="25.95" customHeight="1" x14ac:dyDescent="0.25">
      <c r="A122" s="158"/>
      <c r="B122" s="13">
        <v>1</v>
      </c>
      <c r="C122" s="14" t="s">
        <v>104</v>
      </c>
      <c r="D122" s="106"/>
      <c r="E122" s="154"/>
      <c r="F122" s="13">
        <f t="shared" ref="F122:F123" si="9">B122*D122</f>
        <v>0</v>
      </c>
      <c r="G122" s="82" t="s">
        <v>89</v>
      </c>
      <c r="H122" s="79" t="s">
        <v>127</v>
      </c>
    </row>
    <row r="123" spans="1:8" ht="25.95" customHeight="1" thickBot="1" x14ac:dyDescent="0.3">
      <c r="A123" s="159"/>
      <c r="B123" s="16">
        <v>1</v>
      </c>
      <c r="C123" s="17" t="s">
        <v>104</v>
      </c>
      <c r="D123" s="107"/>
      <c r="E123" s="155"/>
      <c r="F123" s="16">
        <f t="shared" si="9"/>
        <v>0</v>
      </c>
      <c r="G123" s="85" t="s">
        <v>90</v>
      </c>
      <c r="H123" s="86" t="s">
        <v>127</v>
      </c>
    </row>
    <row r="124" spans="1:8" ht="25.95" customHeight="1" x14ac:dyDescent="0.25">
      <c r="A124" s="150" t="s">
        <v>106</v>
      </c>
      <c r="B124" s="11">
        <v>1</v>
      </c>
      <c r="C124" s="12" t="s">
        <v>104</v>
      </c>
      <c r="D124" s="105"/>
      <c r="E124" s="153" t="s">
        <v>146</v>
      </c>
      <c r="F124" s="11">
        <f t="shared" si="6"/>
        <v>0</v>
      </c>
      <c r="G124" s="80" t="s">
        <v>88</v>
      </c>
      <c r="H124" s="81" t="s">
        <v>131</v>
      </c>
    </row>
    <row r="125" spans="1:8" ht="25.95" customHeight="1" x14ac:dyDescent="0.25">
      <c r="A125" s="158"/>
      <c r="B125" s="13">
        <v>1</v>
      </c>
      <c r="C125" s="14" t="s">
        <v>104</v>
      </c>
      <c r="D125" s="106"/>
      <c r="E125" s="154"/>
      <c r="F125" s="13">
        <f t="shared" ref="F125" si="10">B125*D125</f>
        <v>0</v>
      </c>
      <c r="G125" s="82" t="s">
        <v>89</v>
      </c>
      <c r="H125" s="79" t="s">
        <v>132</v>
      </c>
    </row>
    <row r="126" spans="1:8" ht="25.95" customHeight="1" thickBot="1" x14ac:dyDescent="0.3">
      <c r="A126" s="159"/>
      <c r="B126" s="16">
        <v>1</v>
      </c>
      <c r="C126" s="17" t="s">
        <v>104</v>
      </c>
      <c r="D126" s="107"/>
      <c r="E126" s="155"/>
      <c r="F126" s="16">
        <f t="shared" ref="F126" si="11">B126*D126</f>
        <v>0</v>
      </c>
      <c r="G126" s="85" t="s">
        <v>90</v>
      </c>
      <c r="H126" s="86" t="s">
        <v>133</v>
      </c>
    </row>
    <row r="127" spans="1:8" ht="25.95" customHeight="1" x14ac:dyDescent="0.25">
      <c r="A127" s="150" t="s">
        <v>111</v>
      </c>
      <c r="B127" s="11">
        <v>1</v>
      </c>
      <c r="C127" s="12" t="s">
        <v>104</v>
      </c>
      <c r="D127" s="105"/>
      <c r="E127" s="153" t="s">
        <v>149</v>
      </c>
      <c r="F127" s="11">
        <f t="shared" si="6"/>
        <v>0</v>
      </c>
      <c r="G127" s="80" t="s">
        <v>88</v>
      </c>
      <c r="H127" s="87" t="s">
        <v>120</v>
      </c>
    </row>
    <row r="128" spans="1:8" ht="25.95" customHeight="1" x14ac:dyDescent="0.25">
      <c r="A128" s="158"/>
      <c r="B128" s="13">
        <v>1</v>
      </c>
      <c r="C128" s="14" t="s">
        <v>104</v>
      </c>
      <c r="D128" s="106"/>
      <c r="E128" s="154"/>
      <c r="F128" s="13">
        <f t="shared" ref="F128:F157" si="12">B128*D128</f>
        <v>0</v>
      </c>
      <c r="G128" s="82" t="s">
        <v>89</v>
      </c>
      <c r="H128" s="88" t="s">
        <v>134</v>
      </c>
    </row>
    <row r="129" spans="1:8" ht="25.95" customHeight="1" x14ac:dyDescent="0.25">
      <c r="A129" s="158"/>
      <c r="B129" s="13">
        <v>1</v>
      </c>
      <c r="C129" s="14" t="s">
        <v>104</v>
      </c>
      <c r="D129" s="106"/>
      <c r="E129" s="154"/>
      <c r="F129" s="13">
        <f t="shared" si="12"/>
        <v>0</v>
      </c>
      <c r="G129" s="89" t="s">
        <v>90</v>
      </c>
      <c r="H129" s="88" t="s">
        <v>135</v>
      </c>
    </row>
    <row r="130" spans="1:8" ht="25.95" customHeight="1" thickBot="1" x14ac:dyDescent="0.3">
      <c r="A130" s="159"/>
      <c r="B130" s="16">
        <v>1</v>
      </c>
      <c r="C130" s="17" t="s">
        <v>104</v>
      </c>
      <c r="D130" s="107"/>
      <c r="E130" s="155"/>
      <c r="F130" s="16">
        <f t="shared" si="12"/>
        <v>0</v>
      </c>
      <c r="G130" s="76" t="s">
        <v>91</v>
      </c>
      <c r="H130" s="90" t="s">
        <v>151</v>
      </c>
    </row>
    <row r="131" spans="1:8" ht="25.95" customHeight="1" x14ac:dyDescent="0.25">
      <c r="A131" s="150" t="s">
        <v>184</v>
      </c>
      <c r="B131" s="11">
        <v>1</v>
      </c>
      <c r="C131" s="12" t="s">
        <v>104</v>
      </c>
      <c r="D131" s="105"/>
      <c r="E131" s="153" t="s">
        <v>144</v>
      </c>
      <c r="F131" s="11">
        <f t="shared" si="12"/>
        <v>0</v>
      </c>
      <c r="G131" s="80" t="s">
        <v>88</v>
      </c>
      <c r="H131" s="87" t="s">
        <v>120</v>
      </c>
    </row>
    <row r="132" spans="1:8" ht="25.95" customHeight="1" x14ac:dyDescent="0.25">
      <c r="A132" s="158"/>
      <c r="B132" s="13">
        <v>1</v>
      </c>
      <c r="C132" s="14" t="s">
        <v>104</v>
      </c>
      <c r="D132" s="106"/>
      <c r="E132" s="154"/>
      <c r="F132" s="13">
        <f t="shared" si="12"/>
        <v>0</v>
      </c>
      <c r="G132" s="82" t="s">
        <v>89</v>
      </c>
      <c r="H132" s="88" t="s">
        <v>134</v>
      </c>
    </row>
    <row r="133" spans="1:8" ht="25.95" customHeight="1" x14ac:dyDescent="0.25">
      <c r="A133" s="158"/>
      <c r="B133" s="13">
        <v>1</v>
      </c>
      <c r="C133" s="14" t="s">
        <v>104</v>
      </c>
      <c r="D133" s="106"/>
      <c r="E133" s="154"/>
      <c r="F133" s="13">
        <f t="shared" si="12"/>
        <v>0</v>
      </c>
      <c r="G133" s="89" t="s">
        <v>90</v>
      </c>
      <c r="H133" s="88" t="s">
        <v>135</v>
      </c>
    </row>
    <row r="134" spans="1:8" ht="25.95" customHeight="1" thickBot="1" x14ac:dyDescent="0.3">
      <c r="A134" s="159"/>
      <c r="B134" s="16">
        <v>1</v>
      </c>
      <c r="C134" s="17" t="s">
        <v>104</v>
      </c>
      <c r="D134" s="107"/>
      <c r="E134" s="155"/>
      <c r="F134" s="16">
        <f t="shared" ref="F134" si="13">B134*D134</f>
        <v>0</v>
      </c>
      <c r="G134" s="76" t="s">
        <v>91</v>
      </c>
      <c r="H134" s="90" t="s">
        <v>151</v>
      </c>
    </row>
    <row r="135" spans="1:8" ht="25.95" customHeight="1" x14ac:dyDescent="0.25">
      <c r="A135" s="150" t="s">
        <v>112</v>
      </c>
      <c r="B135" s="11">
        <v>1</v>
      </c>
      <c r="C135" s="12" t="s">
        <v>104</v>
      </c>
      <c r="D135" s="105"/>
      <c r="E135" s="153" t="s">
        <v>149</v>
      </c>
      <c r="F135" s="11">
        <f t="shared" si="12"/>
        <v>0</v>
      </c>
      <c r="G135" s="80" t="s">
        <v>88</v>
      </c>
      <c r="H135" s="87" t="s">
        <v>120</v>
      </c>
    </row>
    <row r="136" spans="1:8" ht="25.95" customHeight="1" x14ac:dyDescent="0.25">
      <c r="A136" s="158"/>
      <c r="B136" s="13">
        <v>1</v>
      </c>
      <c r="C136" s="14" t="s">
        <v>104</v>
      </c>
      <c r="D136" s="106"/>
      <c r="E136" s="154"/>
      <c r="F136" s="13">
        <f t="shared" si="12"/>
        <v>0</v>
      </c>
      <c r="G136" s="82" t="s">
        <v>89</v>
      </c>
      <c r="H136" s="88" t="s">
        <v>134</v>
      </c>
    </row>
    <row r="137" spans="1:8" ht="25.95" customHeight="1" x14ac:dyDescent="0.25">
      <c r="A137" s="158"/>
      <c r="B137" s="13">
        <v>1</v>
      </c>
      <c r="C137" s="14" t="s">
        <v>104</v>
      </c>
      <c r="D137" s="106"/>
      <c r="E137" s="154"/>
      <c r="F137" s="13">
        <f t="shared" si="12"/>
        <v>0</v>
      </c>
      <c r="G137" s="89" t="s">
        <v>90</v>
      </c>
      <c r="H137" s="88" t="s">
        <v>135</v>
      </c>
    </row>
    <row r="138" spans="1:8" ht="25.95" customHeight="1" thickBot="1" x14ac:dyDescent="0.3">
      <c r="A138" s="159"/>
      <c r="B138" s="16">
        <v>1</v>
      </c>
      <c r="C138" s="17" t="s">
        <v>104</v>
      </c>
      <c r="D138" s="107"/>
      <c r="E138" s="155"/>
      <c r="F138" s="16">
        <f t="shared" ref="F138" si="14">B138*D138</f>
        <v>0</v>
      </c>
      <c r="G138" s="76" t="s">
        <v>91</v>
      </c>
      <c r="H138" s="90" t="s">
        <v>151</v>
      </c>
    </row>
    <row r="139" spans="1:8" ht="25.95" customHeight="1" x14ac:dyDescent="0.25">
      <c r="A139" s="150" t="s">
        <v>113</v>
      </c>
      <c r="B139" s="11">
        <v>1</v>
      </c>
      <c r="C139" s="12" t="s">
        <v>104</v>
      </c>
      <c r="D139" s="105"/>
      <c r="E139" s="153" t="s">
        <v>149</v>
      </c>
      <c r="F139" s="11">
        <f t="shared" si="12"/>
        <v>0</v>
      </c>
      <c r="G139" s="80" t="s">
        <v>88</v>
      </c>
      <c r="H139" s="87" t="s">
        <v>120</v>
      </c>
    </row>
    <row r="140" spans="1:8" ht="25.95" customHeight="1" x14ac:dyDescent="0.25">
      <c r="A140" s="158"/>
      <c r="B140" s="13">
        <v>1</v>
      </c>
      <c r="C140" s="14" t="s">
        <v>104</v>
      </c>
      <c r="D140" s="106"/>
      <c r="E140" s="154"/>
      <c r="F140" s="13">
        <f t="shared" si="12"/>
        <v>0</v>
      </c>
      <c r="G140" s="82" t="s">
        <v>89</v>
      </c>
      <c r="H140" s="88" t="s">
        <v>134</v>
      </c>
    </row>
    <row r="141" spans="1:8" ht="25.95" customHeight="1" x14ac:dyDescent="0.25">
      <c r="A141" s="158"/>
      <c r="B141" s="13">
        <v>1</v>
      </c>
      <c r="C141" s="14" t="s">
        <v>104</v>
      </c>
      <c r="D141" s="106"/>
      <c r="E141" s="154"/>
      <c r="F141" s="13">
        <f t="shared" si="12"/>
        <v>0</v>
      </c>
      <c r="G141" s="89" t="s">
        <v>90</v>
      </c>
      <c r="H141" s="88" t="s">
        <v>135</v>
      </c>
    </row>
    <row r="142" spans="1:8" ht="25.95" customHeight="1" thickBot="1" x14ac:dyDescent="0.3">
      <c r="A142" s="159"/>
      <c r="B142" s="16">
        <v>1</v>
      </c>
      <c r="C142" s="17" t="s">
        <v>104</v>
      </c>
      <c r="D142" s="107"/>
      <c r="E142" s="155"/>
      <c r="F142" s="16">
        <f t="shared" ref="F142" si="15">B142*D142</f>
        <v>0</v>
      </c>
      <c r="G142" s="76" t="s">
        <v>91</v>
      </c>
      <c r="H142" s="90" t="s">
        <v>151</v>
      </c>
    </row>
    <row r="143" spans="1:8" ht="25.95" customHeight="1" x14ac:dyDescent="0.25">
      <c r="A143" s="150" t="s">
        <v>114</v>
      </c>
      <c r="B143" s="11">
        <v>1</v>
      </c>
      <c r="C143" s="12" t="s">
        <v>104</v>
      </c>
      <c r="D143" s="105"/>
      <c r="E143" s="153" t="s">
        <v>150</v>
      </c>
      <c r="F143" s="11">
        <f t="shared" si="12"/>
        <v>0</v>
      </c>
      <c r="G143" s="80" t="s">
        <v>88</v>
      </c>
      <c r="H143" s="87" t="s">
        <v>120</v>
      </c>
    </row>
    <row r="144" spans="1:8" s="6" customFormat="1" ht="25.95" customHeight="1" x14ac:dyDescent="0.25">
      <c r="A144" s="158"/>
      <c r="B144" s="13">
        <v>1</v>
      </c>
      <c r="C144" s="14" t="s">
        <v>104</v>
      </c>
      <c r="D144" s="106"/>
      <c r="E144" s="154"/>
      <c r="F144" s="13">
        <f t="shared" si="12"/>
        <v>0</v>
      </c>
      <c r="G144" s="82" t="s">
        <v>89</v>
      </c>
      <c r="H144" s="88" t="s">
        <v>134</v>
      </c>
    </row>
    <row r="145" spans="1:8" ht="25.95" customHeight="1" x14ac:dyDescent="0.25">
      <c r="A145" s="158"/>
      <c r="B145" s="13">
        <v>1</v>
      </c>
      <c r="C145" s="14" t="s">
        <v>104</v>
      </c>
      <c r="D145" s="106"/>
      <c r="E145" s="154"/>
      <c r="F145" s="13">
        <f t="shared" si="12"/>
        <v>0</v>
      </c>
      <c r="G145" s="89" t="s">
        <v>90</v>
      </c>
      <c r="H145" s="88" t="s">
        <v>135</v>
      </c>
    </row>
    <row r="146" spans="1:8" ht="25.95" customHeight="1" thickBot="1" x14ac:dyDescent="0.3">
      <c r="A146" s="159"/>
      <c r="B146" s="16">
        <v>1</v>
      </c>
      <c r="C146" s="17" t="s">
        <v>104</v>
      </c>
      <c r="D146" s="107"/>
      <c r="E146" s="155"/>
      <c r="F146" s="16">
        <f t="shared" ref="F146" si="16">B146*D146</f>
        <v>0</v>
      </c>
      <c r="G146" s="76" t="s">
        <v>91</v>
      </c>
      <c r="H146" s="90" t="s">
        <v>151</v>
      </c>
    </row>
    <row r="147" spans="1:8" ht="25.95" customHeight="1" x14ac:dyDescent="0.25">
      <c r="A147" s="150" t="s">
        <v>115</v>
      </c>
      <c r="B147" s="11">
        <v>1</v>
      </c>
      <c r="C147" s="12" t="s">
        <v>104</v>
      </c>
      <c r="D147" s="105"/>
      <c r="E147" s="153" t="s">
        <v>150</v>
      </c>
      <c r="F147" s="11">
        <f t="shared" si="12"/>
        <v>0</v>
      </c>
      <c r="G147" s="80" t="s">
        <v>88</v>
      </c>
      <c r="H147" s="87" t="s">
        <v>120</v>
      </c>
    </row>
    <row r="148" spans="1:8" ht="64.2" customHeight="1" x14ac:dyDescent="0.25">
      <c r="A148" s="158"/>
      <c r="B148" s="13">
        <v>1</v>
      </c>
      <c r="C148" s="14" t="s">
        <v>104</v>
      </c>
      <c r="D148" s="106"/>
      <c r="E148" s="154"/>
      <c r="F148" s="13">
        <f t="shared" si="12"/>
        <v>0</v>
      </c>
      <c r="G148" s="82" t="s">
        <v>89</v>
      </c>
      <c r="H148" s="88" t="s">
        <v>134</v>
      </c>
    </row>
    <row r="149" spans="1:8" ht="25.95" customHeight="1" x14ac:dyDescent="0.25">
      <c r="A149" s="158"/>
      <c r="B149" s="13">
        <v>1</v>
      </c>
      <c r="C149" s="14" t="s">
        <v>104</v>
      </c>
      <c r="D149" s="106"/>
      <c r="E149" s="154"/>
      <c r="F149" s="13">
        <f t="shared" si="12"/>
        <v>0</v>
      </c>
      <c r="G149" s="89" t="s">
        <v>90</v>
      </c>
      <c r="H149" s="88" t="s">
        <v>135</v>
      </c>
    </row>
    <row r="150" spans="1:8" ht="25.95" customHeight="1" thickBot="1" x14ac:dyDescent="0.3">
      <c r="A150" s="159"/>
      <c r="B150" s="16">
        <v>1</v>
      </c>
      <c r="C150" s="17" t="s">
        <v>104</v>
      </c>
      <c r="D150" s="107"/>
      <c r="E150" s="155"/>
      <c r="F150" s="16">
        <f t="shared" si="12"/>
        <v>0</v>
      </c>
      <c r="G150" s="76" t="s">
        <v>91</v>
      </c>
      <c r="H150" s="90" t="s">
        <v>151</v>
      </c>
    </row>
    <row r="151" spans="1:8" ht="25.95" customHeight="1" x14ac:dyDescent="0.25">
      <c r="A151" s="174" t="s">
        <v>116</v>
      </c>
      <c r="B151" s="11">
        <v>1</v>
      </c>
      <c r="C151" s="12" t="s">
        <v>104</v>
      </c>
      <c r="D151" s="105"/>
      <c r="E151" s="153" t="s">
        <v>144</v>
      </c>
      <c r="F151" s="11">
        <f t="shared" si="12"/>
        <v>0</v>
      </c>
      <c r="G151" s="80" t="s">
        <v>88</v>
      </c>
      <c r="H151" s="91" t="s">
        <v>162</v>
      </c>
    </row>
    <row r="152" spans="1:8" ht="25.95" customHeight="1" x14ac:dyDescent="0.25">
      <c r="A152" s="175"/>
      <c r="B152" s="13">
        <v>1</v>
      </c>
      <c r="C152" s="14" t="s">
        <v>104</v>
      </c>
      <c r="D152" s="106"/>
      <c r="E152" s="154"/>
      <c r="F152" s="13">
        <f t="shared" si="12"/>
        <v>0</v>
      </c>
      <c r="G152" s="82" t="s">
        <v>89</v>
      </c>
      <c r="H152" s="92" t="s">
        <v>162</v>
      </c>
    </row>
    <row r="153" spans="1:8" ht="25.95" customHeight="1" thickBot="1" x14ac:dyDescent="0.3">
      <c r="A153" s="175"/>
      <c r="B153" s="13">
        <v>1</v>
      </c>
      <c r="C153" s="14" t="s">
        <v>104</v>
      </c>
      <c r="D153" s="106"/>
      <c r="E153" s="154"/>
      <c r="F153" s="13">
        <f t="shared" si="12"/>
        <v>0</v>
      </c>
      <c r="G153" s="85" t="s">
        <v>90</v>
      </c>
      <c r="H153" s="93" t="s">
        <v>162</v>
      </c>
    </row>
    <row r="154" spans="1:8" ht="25.95" customHeight="1" thickBot="1" x14ac:dyDescent="0.3">
      <c r="A154" s="176"/>
      <c r="B154" s="16">
        <v>1</v>
      </c>
      <c r="C154" s="17" t="s">
        <v>104</v>
      </c>
      <c r="D154" s="107"/>
      <c r="E154" s="155"/>
      <c r="F154" s="16">
        <f t="shared" ref="F154" si="17">B154*D154</f>
        <v>0</v>
      </c>
      <c r="G154" s="76" t="s">
        <v>91</v>
      </c>
      <c r="H154" s="90" t="s">
        <v>151</v>
      </c>
    </row>
    <row r="155" spans="1:8" ht="25.95" customHeight="1" x14ac:dyDescent="0.25">
      <c r="A155" s="150" t="s">
        <v>181</v>
      </c>
      <c r="B155" s="11">
        <v>1</v>
      </c>
      <c r="C155" s="12" t="s">
        <v>104</v>
      </c>
      <c r="D155" s="105"/>
      <c r="E155" s="153" t="s">
        <v>147</v>
      </c>
      <c r="F155" s="11">
        <f t="shared" si="12"/>
        <v>0</v>
      </c>
      <c r="G155" s="80" t="s">
        <v>88</v>
      </c>
      <c r="H155" s="91" t="s">
        <v>185</v>
      </c>
    </row>
    <row r="156" spans="1:8" ht="25.95" customHeight="1" x14ac:dyDescent="0.25">
      <c r="A156" s="158"/>
      <c r="B156" s="13">
        <v>1</v>
      </c>
      <c r="C156" s="14" t="s">
        <v>104</v>
      </c>
      <c r="D156" s="106"/>
      <c r="E156" s="154"/>
      <c r="F156" s="13">
        <f t="shared" si="12"/>
        <v>0</v>
      </c>
      <c r="G156" s="82" t="s">
        <v>89</v>
      </c>
      <c r="H156" s="92" t="s">
        <v>185</v>
      </c>
    </row>
    <row r="157" spans="1:8" ht="25.95" customHeight="1" thickBot="1" x14ac:dyDescent="0.3">
      <c r="A157" s="159"/>
      <c r="B157" s="16">
        <v>1</v>
      </c>
      <c r="C157" s="17" t="s">
        <v>104</v>
      </c>
      <c r="D157" s="107"/>
      <c r="E157" s="155"/>
      <c r="F157" s="16">
        <f t="shared" si="12"/>
        <v>0</v>
      </c>
      <c r="G157" s="85" t="s">
        <v>90</v>
      </c>
      <c r="H157" s="93" t="s">
        <v>186</v>
      </c>
    </row>
    <row r="158" spans="1:8" ht="25.95" customHeight="1" thickBot="1" x14ac:dyDescent="0.3">
      <c r="A158" s="18" t="s">
        <v>65</v>
      </c>
      <c r="B158" s="19">
        <v>1</v>
      </c>
      <c r="C158" s="20" t="s">
        <v>104</v>
      </c>
      <c r="D158" s="109"/>
      <c r="E158" s="20" t="s">
        <v>148</v>
      </c>
      <c r="F158" s="19">
        <f t="shared" si="6"/>
        <v>0</v>
      </c>
      <c r="G158" s="94" t="s">
        <v>88</v>
      </c>
      <c r="H158" s="95" t="s">
        <v>174</v>
      </c>
    </row>
    <row r="159" spans="1:8" ht="25.95" customHeight="1" x14ac:dyDescent="0.25">
      <c r="A159" s="168" t="s">
        <v>129</v>
      </c>
      <c r="B159" s="11">
        <v>1</v>
      </c>
      <c r="C159" s="12" t="s">
        <v>104</v>
      </c>
      <c r="D159" s="105"/>
      <c r="E159" s="153" t="s">
        <v>149</v>
      </c>
      <c r="F159" s="11">
        <f t="shared" si="6"/>
        <v>0</v>
      </c>
      <c r="G159" s="80" t="s">
        <v>88</v>
      </c>
      <c r="H159" s="171" t="s">
        <v>175</v>
      </c>
    </row>
    <row r="160" spans="1:8" ht="25.95" customHeight="1" x14ac:dyDescent="0.25">
      <c r="A160" s="169"/>
      <c r="B160" s="13">
        <v>1</v>
      </c>
      <c r="C160" s="14" t="s">
        <v>104</v>
      </c>
      <c r="D160" s="106"/>
      <c r="E160" s="154"/>
      <c r="F160" s="13">
        <f t="shared" ref="F160:F161" si="18">B160*D160</f>
        <v>0</v>
      </c>
      <c r="G160" s="82" t="s">
        <v>89</v>
      </c>
      <c r="H160" s="172"/>
    </row>
    <row r="161" spans="1:8" ht="25.95" customHeight="1" thickBot="1" x14ac:dyDescent="0.3">
      <c r="A161" s="170"/>
      <c r="B161" s="16">
        <v>1</v>
      </c>
      <c r="C161" s="17" t="s">
        <v>104</v>
      </c>
      <c r="D161" s="107"/>
      <c r="E161" s="155"/>
      <c r="F161" s="16">
        <f t="shared" si="18"/>
        <v>0</v>
      </c>
      <c r="G161" s="85" t="s">
        <v>90</v>
      </c>
      <c r="H161" s="173"/>
    </row>
    <row r="162" spans="1:8" ht="25.95" customHeight="1" x14ac:dyDescent="0.25">
      <c r="A162" s="168" t="s">
        <v>130</v>
      </c>
      <c r="B162" s="21">
        <v>2</v>
      </c>
      <c r="C162" s="12" t="s">
        <v>104</v>
      </c>
      <c r="D162" s="105"/>
      <c r="E162" s="153" t="s">
        <v>149</v>
      </c>
      <c r="F162" s="11">
        <f t="shared" si="6"/>
        <v>0</v>
      </c>
      <c r="G162" s="80" t="s">
        <v>88</v>
      </c>
      <c r="H162" s="171" t="s">
        <v>175</v>
      </c>
    </row>
    <row r="163" spans="1:8" ht="25.95" customHeight="1" x14ac:dyDescent="0.25">
      <c r="A163" s="169"/>
      <c r="B163" s="22">
        <v>2</v>
      </c>
      <c r="C163" s="14" t="s">
        <v>104</v>
      </c>
      <c r="D163" s="106"/>
      <c r="E163" s="154"/>
      <c r="F163" s="13">
        <f t="shared" ref="F163:F164" si="19">B163*D163</f>
        <v>0</v>
      </c>
      <c r="G163" s="82" t="s">
        <v>89</v>
      </c>
      <c r="H163" s="172"/>
    </row>
    <row r="164" spans="1:8" ht="25.95" customHeight="1" thickBot="1" x14ac:dyDescent="0.3">
      <c r="A164" s="170"/>
      <c r="B164" s="23">
        <v>2</v>
      </c>
      <c r="C164" s="17" t="s">
        <v>104</v>
      </c>
      <c r="D164" s="107"/>
      <c r="E164" s="155"/>
      <c r="F164" s="16">
        <f t="shared" si="19"/>
        <v>0</v>
      </c>
      <c r="G164" s="85" t="s">
        <v>90</v>
      </c>
      <c r="H164" s="173"/>
    </row>
    <row r="165" spans="1:8" x14ac:dyDescent="0.25">
      <c r="G165" s="3"/>
      <c r="H165" s="1"/>
    </row>
    <row r="166" spans="1:8" x14ac:dyDescent="0.25">
      <c r="G166" s="3"/>
      <c r="H166" s="1"/>
    </row>
    <row r="167" spans="1:8" x14ac:dyDescent="0.25">
      <c r="G167" s="3"/>
      <c r="H167" s="1"/>
    </row>
    <row r="168" spans="1:8" x14ac:dyDescent="0.25">
      <c r="G168" s="3"/>
      <c r="H168" s="1"/>
    </row>
    <row r="169" spans="1:8" x14ac:dyDescent="0.25">
      <c r="G169" s="3"/>
      <c r="H169" s="1"/>
    </row>
    <row r="170" spans="1:8" x14ac:dyDescent="0.25">
      <c r="G170" s="3"/>
      <c r="H170" s="1"/>
    </row>
    <row r="171" spans="1:8" x14ac:dyDescent="0.25">
      <c r="G171" s="3"/>
      <c r="H171" s="1"/>
    </row>
    <row r="172" spans="1:8" x14ac:dyDescent="0.25">
      <c r="G172" s="3"/>
      <c r="H172" s="1"/>
    </row>
    <row r="173" spans="1:8" x14ac:dyDescent="0.25">
      <c r="G173" s="3"/>
      <c r="H173" s="1"/>
    </row>
    <row r="174" spans="1:8" x14ac:dyDescent="0.25">
      <c r="G174" s="3"/>
      <c r="H174" s="1"/>
    </row>
  </sheetData>
  <sheetProtection algorithmName="SHA-512" hashValue="0fCxmo7EF81KO3JDrQ/mH2ZxLRaMovAw3o7kRFQ4JjSS1uXlSe1PJ/KuuA3xsG3opjCcbAYnbCYcWRfgOjOazw==" saltValue="wINWoN+VV5Js07TQ1UqrKQ==" spinCount="100000" sheet="1" objects="1" scenarios="1"/>
  <mergeCells count="66">
    <mergeCell ref="H103:H108"/>
    <mergeCell ref="A31:H31"/>
    <mergeCell ref="G32:G41"/>
    <mergeCell ref="A42:H42"/>
    <mergeCell ref="G43:G47"/>
    <mergeCell ref="A48:H48"/>
    <mergeCell ref="G49:G92"/>
    <mergeCell ref="A93:H93"/>
    <mergeCell ref="G94:G97"/>
    <mergeCell ref="A98:H98"/>
    <mergeCell ref="A101:H101"/>
    <mergeCell ref="A102:H102"/>
    <mergeCell ref="A109:H109"/>
    <mergeCell ref="H111:H113"/>
    <mergeCell ref="A114:H114"/>
    <mergeCell ref="A124:A126"/>
    <mergeCell ref="A162:A164"/>
    <mergeCell ref="H162:H164"/>
    <mergeCell ref="A135:A138"/>
    <mergeCell ref="A131:A134"/>
    <mergeCell ref="A127:A130"/>
    <mergeCell ref="H159:H161"/>
    <mergeCell ref="A159:A161"/>
    <mergeCell ref="E159:E161"/>
    <mergeCell ref="E162:E164"/>
    <mergeCell ref="E151:E154"/>
    <mergeCell ref="A151:A154"/>
    <mergeCell ref="A155:A157"/>
    <mergeCell ref="E155:E157"/>
    <mergeCell ref="A139:A142"/>
    <mergeCell ref="A147:A150"/>
    <mergeCell ref="E147:E150"/>
    <mergeCell ref="E143:E146"/>
    <mergeCell ref="A143:A146"/>
    <mergeCell ref="A118:A120"/>
    <mergeCell ref="E118:E120"/>
    <mergeCell ref="A115:A116"/>
    <mergeCell ref="E139:E142"/>
    <mergeCell ref="E135:E138"/>
    <mergeCell ref="E124:E126"/>
    <mergeCell ref="A121:A123"/>
    <mergeCell ref="E131:E134"/>
    <mergeCell ref="E127:E130"/>
    <mergeCell ref="E121:E123"/>
    <mergeCell ref="A11:F11"/>
    <mergeCell ref="H13:H14"/>
    <mergeCell ref="H20:H21"/>
    <mergeCell ref="H16:H18"/>
    <mergeCell ref="A27:H28"/>
    <mergeCell ref="A1:H2"/>
    <mergeCell ref="B3:E3"/>
    <mergeCell ref="F3:H3"/>
    <mergeCell ref="B4:E4"/>
    <mergeCell ref="F4:H4"/>
    <mergeCell ref="B5:D5"/>
    <mergeCell ref="E5:G5"/>
    <mergeCell ref="B6:D6"/>
    <mergeCell ref="E6:G6"/>
    <mergeCell ref="B7:E7"/>
    <mergeCell ref="F7:G7"/>
    <mergeCell ref="B8:E8"/>
    <mergeCell ref="F8:G8"/>
    <mergeCell ref="B9:E9"/>
    <mergeCell ref="F9:G9"/>
    <mergeCell ref="B10:E10"/>
    <mergeCell ref="F10:G10"/>
  </mergeCells>
  <pageMargins left="0.7" right="0.7" top="0.75" bottom="0.75" header="0.3" footer="0.3"/>
  <pageSetup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Fillable Form 22mar22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Tingle</dc:creator>
  <cp:lastModifiedBy>Anthony Tingle</cp:lastModifiedBy>
  <cp:lastPrinted>2022-02-25T15:01:22Z</cp:lastPrinted>
  <dcterms:created xsi:type="dcterms:W3CDTF">2022-02-06T13:38:55Z</dcterms:created>
  <dcterms:modified xsi:type="dcterms:W3CDTF">2022-05-24T20:14:34Z</dcterms:modified>
</cp:coreProperties>
</file>